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" windowWidth="9885" windowHeight="7965" activeTab="3"/>
  </bookViews>
  <sheets>
    <sheet name="ACTIVE" sheetId="1" r:id="rId1"/>
    <sheet name="COBRA" sheetId="2" r:id="rId2"/>
    <sheet name="Retiree" sheetId="3" r:id="rId3"/>
    <sheet name="TOTAL FOR ALL GROUPS" sheetId="4" r:id="rId4"/>
  </sheets>
  <definedNames>
    <definedName name="_xlnm.Print_Area" localSheetId="0">'ACTIVE'!$A$1:$N$142</definedName>
    <definedName name="_xlnm.Print_Area" localSheetId="1">'COBRA'!$A$1:$N$142</definedName>
    <definedName name="_xlnm.Print_Area" localSheetId="2">'Retiree'!$A$1:$N$142</definedName>
    <definedName name="_xlnm.Print_Area" localSheetId="3">'TOTAL FOR ALL GROUPS'!$A$1:$N$142</definedName>
    <definedName name="_xlnm.Print_Titles" localSheetId="0">'ACTIVE'!$4:$7</definedName>
    <definedName name="_xlnm.Print_Titles" localSheetId="1">'COBRA'!$7:$7</definedName>
    <definedName name="_xlnm.Print_Titles" localSheetId="2">'Retiree'!$7:$7</definedName>
    <definedName name="_xlnm.Print_Titles" localSheetId="3">'TOTAL FOR ALL GROUPS'!$4:$7</definedName>
  </definedNames>
  <calcPr fullCalcOnLoad="1"/>
</workbook>
</file>

<file path=xl/sharedStrings.xml><?xml version="1.0" encoding="utf-8"?>
<sst xmlns="http://schemas.openxmlformats.org/spreadsheetml/2006/main" count="223" uniqueCount="31">
  <si>
    <t>Division</t>
  </si>
  <si>
    <t>Age</t>
  </si>
  <si>
    <t>Female</t>
  </si>
  <si>
    <t>Male</t>
  </si>
  <si>
    <t>&lt;1</t>
  </si>
  <si>
    <t>Relationship</t>
  </si>
  <si>
    <t>92+</t>
  </si>
  <si>
    <t>Total</t>
  </si>
  <si>
    <t>Totals:</t>
  </si>
  <si>
    <t>Total for relationship:</t>
  </si>
  <si>
    <t>CHILD</t>
  </si>
  <si>
    <t>EMPLOYEE</t>
  </si>
  <si>
    <t>SPOUSE</t>
  </si>
  <si>
    <t>ALL</t>
  </si>
  <si>
    <t>Totals</t>
  </si>
  <si>
    <t>REPORT SUMMARY</t>
  </si>
  <si>
    <t>DIVISION SUMMARY</t>
  </si>
  <si>
    <t xml:space="preserve"> </t>
  </si>
  <si>
    <t>Active</t>
  </si>
  <si>
    <t>COBRA</t>
  </si>
  <si>
    <t>Retiree</t>
  </si>
  <si>
    <t>Age-Gender Detail Member Count</t>
  </si>
  <si>
    <t>Selection:   ACTIVE DIVISION</t>
  </si>
  <si>
    <t>Selection:   COBRA DIVISION</t>
  </si>
  <si>
    <t>Selection:   RETIREE DIVISION</t>
  </si>
  <si>
    <t>Selection:   ALL DIVISIONS</t>
  </si>
  <si>
    <r>
      <t>FORESIGHT</t>
    </r>
    <r>
      <rPr>
        <b/>
        <sz val="8"/>
        <color indexed="17"/>
        <rFont val="Arial"/>
        <family val="2"/>
      </rPr>
      <t xml:space="preserve"> </t>
    </r>
    <r>
      <rPr>
        <b/>
        <sz val="8"/>
        <color indexed="10"/>
        <rFont val="Arial"/>
        <family val="2"/>
      </rPr>
      <t>TPA</t>
    </r>
  </si>
  <si>
    <t>Run Date: 10/28/08</t>
  </si>
  <si>
    <t>Membership as of 10/28/08</t>
  </si>
  <si>
    <t>Case: County of El Paso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</si>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</sst>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0" xfId="0" applyFont="1" applyFill="1" applyAlignment="1">
      <alignment/>
    </xf>
    <xf numFmtId="0" fontId="5" fillId="0" borderId="0" xfId="0" applyFont="1" applyAlignment="1">
      <alignment horizontal="right"/>
    </xf>
    <xf numFmtId="41" fontId="1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41" fontId="2" fillId="2" borderId="0" xfId="0" applyNumberFormat="1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pane ySplit="7" topLeftCell="BM8" activePane="bottomLeft" state="frozen"/>
      <selection pane="topLeft" activeCell="A1" sqref="A1:N1"/>
      <selection pane="bottomLeft" activeCell="A8" sqref="A8"/>
    </sheetView>
  </sheetViews>
  <sheetFormatPr defaultColWidth="9.140625" defaultRowHeight="12.75"/>
  <cols>
    <col min="1" max="1" width="11.140625" style="1" customWidth="1"/>
    <col min="2" max="2" width="11.7109375" style="1" customWidth="1"/>
    <col min="3" max="3" width="5.140625" style="2" customWidth="1"/>
    <col min="4" max="5" width="6.7109375" style="1" customWidth="1"/>
    <col min="6" max="6" width="7.00390625" style="1" customWidth="1"/>
    <col min="7" max="7" width="5.28125" style="2" customWidth="1"/>
    <col min="8" max="8" width="8.28125" style="1" customWidth="1"/>
    <col min="9" max="9" width="6.140625" style="1" customWidth="1"/>
    <col min="10" max="10" width="6.28125" style="1" customWidth="1"/>
    <col min="11" max="11" width="5.7109375" style="2" customWidth="1"/>
    <col min="12" max="12" width="7.140625" style="1" customWidth="1"/>
    <col min="13" max="13" width="8.28125" style="1" customWidth="1"/>
    <col min="14" max="14" width="7.8515625" style="1" customWidth="1"/>
    <col min="15" max="16384" width="9.140625" style="1" customWidth="1"/>
  </cols>
  <sheetData>
    <row r="1" spans="1:14" ht="11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1.25">
      <c r="A4" s="17" t="s">
        <v>29</v>
      </c>
      <c r="B4" s="17"/>
      <c r="C4" s="18"/>
      <c r="D4" s="19"/>
      <c r="E4" s="19"/>
      <c r="F4" s="19"/>
      <c r="G4" s="18"/>
      <c r="H4" s="19"/>
      <c r="I4" s="19"/>
      <c r="J4" s="19"/>
      <c r="K4" s="18"/>
      <c r="L4" s="19"/>
      <c r="M4" s="18" t="s">
        <v>27</v>
      </c>
      <c r="N4" s="20"/>
    </row>
    <row r="5" spans="1:14" ht="11.25">
      <c r="A5" s="17" t="s">
        <v>22</v>
      </c>
      <c r="B5" s="19"/>
      <c r="C5" s="18"/>
      <c r="D5" s="19"/>
      <c r="E5" s="19"/>
      <c r="F5" s="19"/>
      <c r="G5" s="18"/>
      <c r="H5" s="19"/>
      <c r="I5" s="19"/>
      <c r="J5" s="19"/>
      <c r="K5" s="18"/>
      <c r="L5" s="19" t="s">
        <v>28</v>
      </c>
      <c r="M5" s="19"/>
      <c r="N5" s="19"/>
    </row>
    <row r="6" spans="1:10" ht="11.25">
      <c r="A6" s="2"/>
      <c r="B6" s="2"/>
      <c r="D6" s="3"/>
      <c r="E6" s="2"/>
      <c r="F6" s="2"/>
      <c r="H6" s="2"/>
      <c r="I6" s="3"/>
      <c r="J6" s="3"/>
    </row>
    <row r="7" spans="1:14" ht="11.25">
      <c r="A7" s="4" t="s">
        <v>0</v>
      </c>
      <c r="B7" s="4" t="s">
        <v>5</v>
      </c>
      <c r="C7" s="5" t="s">
        <v>1</v>
      </c>
      <c r="D7" s="6" t="s">
        <v>2</v>
      </c>
      <c r="E7" s="6" t="s">
        <v>3</v>
      </c>
      <c r="F7" s="6" t="s">
        <v>7</v>
      </c>
      <c r="G7" s="7" t="s">
        <v>1</v>
      </c>
      <c r="H7" s="6" t="s">
        <v>2</v>
      </c>
      <c r="I7" s="6" t="s">
        <v>3</v>
      </c>
      <c r="J7" s="6" t="s">
        <v>7</v>
      </c>
      <c r="K7" s="7" t="s">
        <v>1</v>
      </c>
      <c r="L7" s="6" t="s">
        <v>2</v>
      </c>
      <c r="M7" s="6" t="s">
        <v>3</v>
      </c>
      <c r="N7" s="6" t="s">
        <v>7</v>
      </c>
    </row>
    <row r="8" spans="1:14" ht="11.25">
      <c r="A8" s="8" t="s">
        <v>18</v>
      </c>
      <c r="B8" s="8" t="s">
        <v>11</v>
      </c>
      <c r="C8" s="9" t="s">
        <v>4</v>
      </c>
      <c r="D8" s="10">
        <v>0</v>
      </c>
      <c r="E8" s="10">
        <v>0</v>
      </c>
      <c r="F8" s="10">
        <f aca="true" t="shared" si="0" ref="F8:F38">SUM(D8:E8)</f>
        <v>0</v>
      </c>
      <c r="G8" s="11">
        <v>31</v>
      </c>
      <c r="H8" s="10">
        <v>17</v>
      </c>
      <c r="I8" s="10">
        <v>41</v>
      </c>
      <c r="J8" s="10">
        <f>SUM(H8:I8)</f>
        <v>58</v>
      </c>
      <c r="K8" s="11">
        <v>62</v>
      </c>
      <c r="L8" s="10">
        <v>2</v>
      </c>
      <c r="M8" s="10">
        <v>12</v>
      </c>
      <c r="N8" s="10">
        <f>SUM(L8:M8)</f>
        <v>14</v>
      </c>
    </row>
    <row r="9" spans="3:14" ht="11.25">
      <c r="C9" s="9">
        <v>1</v>
      </c>
      <c r="D9" s="10">
        <v>0</v>
      </c>
      <c r="E9" s="10">
        <v>0</v>
      </c>
      <c r="F9" s="10">
        <f t="shared" si="0"/>
        <v>0</v>
      </c>
      <c r="G9" s="11">
        <v>32</v>
      </c>
      <c r="H9" s="10">
        <v>25</v>
      </c>
      <c r="I9" s="10">
        <v>37</v>
      </c>
      <c r="J9" s="10">
        <f aca="true" t="shared" si="1" ref="J9:J38">SUM(H9:I9)</f>
        <v>62</v>
      </c>
      <c r="K9" s="11">
        <v>63</v>
      </c>
      <c r="L9" s="10">
        <v>5</v>
      </c>
      <c r="M9" s="10">
        <v>6</v>
      </c>
      <c r="N9" s="10">
        <f aca="true" t="shared" si="2" ref="N9:N38">SUM(L9:M9)</f>
        <v>11</v>
      </c>
    </row>
    <row r="10" spans="1:14" ht="11.25">
      <c r="A10" s="1" t="s">
        <v>8</v>
      </c>
      <c r="C10" s="9">
        <v>2</v>
      </c>
      <c r="D10" s="10">
        <v>0</v>
      </c>
      <c r="E10" s="10">
        <v>0</v>
      </c>
      <c r="F10" s="10">
        <f t="shared" si="0"/>
        <v>0</v>
      </c>
      <c r="G10" s="11">
        <v>33</v>
      </c>
      <c r="H10" s="10">
        <v>33</v>
      </c>
      <c r="I10" s="10">
        <v>58</v>
      </c>
      <c r="J10" s="10">
        <f t="shared" si="1"/>
        <v>91</v>
      </c>
      <c r="K10" s="11">
        <v>64</v>
      </c>
      <c r="L10" s="10">
        <v>3</v>
      </c>
      <c r="M10" s="10">
        <v>10</v>
      </c>
      <c r="N10" s="10">
        <f t="shared" si="2"/>
        <v>13</v>
      </c>
    </row>
    <row r="11" spans="1:14" ht="11.25">
      <c r="A11" s="2" t="s">
        <v>2</v>
      </c>
      <c r="B11" s="12">
        <f>SUM(D8:D38,H8:H38,L8:L38)</f>
        <v>890</v>
      </c>
      <c r="C11" s="9">
        <v>3</v>
      </c>
      <c r="D11" s="10">
        <v>0</v>
      </c>
      <c r="E11" s="10">
        <v>0</v>
      </c>
      <c r="F11" s="10">
        <f t="shared" si="0"/>
        <v>0</v>
      </c>
      <c r="G11" s="11">
        <v>34</v>
      </c>
      <c r="H11" s="10">
        <v>30</v>
      </c>
      <c r="I11" s="10">
        <v>43</v>
      </c>
      <c r="J11" s="10">
        <f t="shared" si="1"/>
        <v>73</v>
      </c>
      <c r="K11" s="11">
        <v>65</v>
      </c>
      <c r="L11" s="10">
        <v>3</v>
      </c>
      <c r="M11" s="10">
        <v>4</v>
      </c>
      <c r="N11" s="10">
        <f t="shared" si="2"/>
        <v>7</v>
      </c>
    </row>
    <row r="12" spans="1:14" ht="11.25">
      <c r="A12" s="2" t="s">
        <v>3</v>
      </c>
      <c r="B12" s="12">
        <f>SUM(E8:E38,I8:I38,M8:M38)</f>
        <v>1334</v>
      </c>
      <c r="C12" s="9">
        <v>4</v>
      </c>
      <c r="D12" s="10">
        <v>0</v>
      </c>
      <c r="E12" s="10">
        <v>0</v>
      </c>
      <c r="F12" s="10">
        <f t="shared" si="0"/>
        <v>0</v>
      </c>
      <c r="G12" s="11">
        <v>35</v>
      </c>
      <c r="H12" s="10">
        <v>26</v>
      </c>
      <c r="I12" s="10">
        <v>54</v>
      </c>
      <c r="J12" s="10">
        <f t="shared" si="1"/>
        <v>80</v>
      </c>
      <c r="K12" s="11">
        <v>66</v>
      </c>
      <c r="L12" s="10">
        <v>3</v>
      </c>
      <c r="M12" s="10">
        <v>1</v>
      </c>
      <c r="N12" s="10">
        <f t="shared" si="2"/>
        <v>4</v>
      </c>
    </row>
    <row r="13" spans="1:14" ht="11.25">
      <c r="A13" s="2" t="s">
        <v>7</v>
      </c>
      <c r="B13" s="12">
        <f>SUM(B11:B12)</f>
        <v>2224</v>
      </c>
      <c r="C13" s="9">
        <v>5</v>
      </c>
      <c r="D13" s="10">
        <v>0</v>
      </c>
      <c r="E13" s="10">
        <v>0</v>
      </c>
      <c r="F13" s="10">
        <f t="shared" si="0"/>
        <v>0</v>
      </c>
      <c r="G13" s="11">
        <v>36</v>
      </c>
      <c r="H13" s="10">
        <v>38</v>
      </c>
      <c r="I13" s="10">
        <v>47</v>
      </c>
      <c r="J13" s="10">
        <f t="shared" si="1"/>
        <v>85</v>
      </c>
      <c r="K13" s="11">
        <v>67</v>
      </c>
      <c r="L13" s="10">
        <v>2</v>
      </c>
      <c r="M13" s="10">
        <v>4</v>
      </c>
      <c r="N13" s="10">
        <f t="shared" si="2"/>
        <v>6</v>
      </c>
    </row>
    <row r="14" spans="3:14" ht="11.25">
      <c r="C14" s="9">
        <v>6</v>
      </c>
      <c r="D14" s="10">
        <v>0</v>
      </c>
      <c r="E14" s="10">
        <v>0</v>
      </c>
      <c r="F14" s="10">
        <f t="shared" si="0"/>
        <v>0</v>
      </c>
      <c r="G14" s="11">
        <v>37</v>
      </c>
      <c r="H14" s="10">
        <v>32</v>
      </c>
      <c r="I14" s="10">
        <v>43</v>
      </c>
      <c r="J14" s="10">
        <f t="shared" si="1"/>
        <v>75</v>
      </c>
      <c r="K14" s="11">
        <v>68</v>
      </c>
      <c r="L14" s="10">
        <v>0</v>
      </c>
      <c r="M14" s="10">
        <v>1</v>
      </c>
      <c r="N14" s="10">
        <f t="shared" si="2"/>
        <v>1</v>
      </c>
    </row>
    <row r="15" spans="3:14" ht="11.25">
      <c r="C15" s="9">
        <v>7</v>
      </c>
      <c r="D15" s="10">
        <v>0</v>
      </c>
      <c r="E15" s="10">
        <v>0</v>
      </c>
      <c r="F15" s="10">
        <f t="shared" si="0"/>
        <v>0</v>
      </c>
      <c r="G15" s="11">
        <v>38</v>
      </c>
      <c r="H15" s="10">
        <v>27</v>
      </c>
      <c r="I15" s="10">
        <v>51</v>
      </c>
      <c r="J15" s="10">
        <f t="shared" si="1"/>
        <v>78</v>
      </c>
      <c r="K15" s="11">
        <v>69</v>
      </c>
      <c r="L15" s="10">
        <v>0</v>
      </c>
      <c r="M15" s="10">
        <v>1</v>
      </c>
      <c r="N15" s="10">
        <f t="shared" si="2"/>
        <v>1</v>
      </c>
    </row>
    <row r="16" spans="3:14" ht="11.25">
      <c r="C16" s="9">
        <v>8</v>
      </c>
      <c r="D16" s="10">
        <v>0</v>
      </c>
      <c r="E16" s="10">
        <v>0</v>
      </c>
      <c r="F16" s="10">
        <f t="shared" si="0"/>
        <v>0</v>
      </c>
      <c r="G16" s="11">
        <v>39</v>
      </c>
      <c r="H16" s="10">
        <v>38</v>
      </c>
      <c r="I16" s="10">
        <v>48</v>
      </c>
      <c r="J16" s="10">
        <f t="shared" si="1"/>
        <v>86</v>
      </c>
      <c r="K16" s="11">
        <v>70</v>
      </c>
      <c r="L16" s="10">
        <v>2</v>
      </c>
      <c r="M16" s="10">
        <v>2</v>
      </c>
      <c r="N16" s="10">
        <f t="shared" si="2"/>
        <v>4</v>
      </c>
    </row>
    <row r="17" spans="3:14" ht="11.25">
      <c r="C17" s="9">
        <v>9</v>
      </c>
      <c r="D17" s="10">
        <v>0</v>
      </c>
      <c r="E17" s="10">
        <v>0</v>
      </c>
      <c r="F17" s="10">
        <f t="shared" si="0"/>
        <v>0</v>
      </c>
      <c r="G17" s="11">
        <v>40</v>
      </c>
      <c r="H17" s="10">
        <v>30</v>
      </c>
      <c r="I17" s="10">
        <v>48</v>
      </c>
      <c r="J17" s="10">
        <f t="shared" si="1"/>
        <v>78</v>
      </c>
      <c r="K17" s="11">
        <v>71</v>
      </c>
      <c r="L17" s="10">
        <v>0</v>
      </c>
      <c r="M17" s="10">
        <v>2</v>
      </c>
      <c r="N17" s="10">
        <f t="shared" si="2"/>
        <v>2</v>
      </c>
    </row>
    <row r="18" spans="3:14" ht="11.25">
      <c r="C18" s="9">
        <v>10</v>
      </c>
      <c r="D18" s="10">
        <v>0</v>
      </c>
      <c r="E18" s="10">
        <v>0</v>
      </c>
      <c r="F18" s="10">
        <f t="shared" si="0"/>
        <v>0</v>
      </c>
      <c r="G18" s="11">
        <v>41</v>
      </c>
      <c r="H18" s="10">
        <v>25</v>
      </c>
      <c r="I18" s="10">
        <v>32</v>
      </c>
      <c r="J18" s="10">
        <f t="shared" si="1"/>
        <v>57</v>
      </c>
      <c r="K18" s="11">
        <v>72</v>
      </c>
      <c r="L18" s="10">
        <v>0</v>
      </c>
      <c r="M18" s="10">
        <v>0</v>
      </c>
      <c r="N18" s="10">
        <f t="shared" si="2"/>
        <v>0</v>
      </c>
    </row>
    <row r="19" spans="3:14" ht="11.25">
      <c r="C19" s="9">
        <v>11</v>
      </c>
      <c r="D19" s="10">
        <v>0</v>
      </c>
      <c r="E19" s="10">
        <v>0</v>
      </c>
      <c r="F19" s="10">
        <f t="shared" si="0"/>
        <v>0</v>
      </c>
      <c r="G19" s="11">
        <v>42</v>
      </c>
      <c r="H19" s="10">
        <v>25</v>
      </c>
      <c r="I19" s="10">
        <v>26</v>
      </c>
      <c r="J19" s="10">
        <f t="shared" si="1"/>
        <v>51</v>
      </c>
      <c r="K19" s="11">
        <v>73</v>
      </c>
      <c r="L19" s="10">
        <v>0</v>
      </c>
      <c r="M19" s="10">
        <v>0</v>
      </c>
      <c r="N19" s="10">
        <f t="shared" si="2"/>
        <v>0</v>
      </c>
    </row>
    <row r="20" spans="3:14" ht="11.25">
      <c r="C20" s="9">
        <v>12</v>
      </c>
      <c r="D20" s="10">
        <v>0</v>
      </c>
      <c r="E20" s="10">
        <v>0</v>
      </c>
      <c r="F20" s="10">
        <f t="shared" si="0"/>
        <v>0</v>
      </c>
      <c r="G20" s="11">
        <v>43</v>
      </c>
      <c r="H20" s="10">
        <v>35</v>
      </c>
      <c r="I20" s="10">
        <v>42</v>
      </c>
      <c r="J20" s="10">
        <f t="shared" si="1"/>
        <v>77</v>
      </c>
      <c r="K20" s="11">
        <v>74</v>
      </c>
      <c r="L20" s="10">
        <v>1</v>
      </c>
      <c r="M20" s="10">
        <v>0</v>
      </c>
      <c r="N20" s="10">
        <f t="shared" si="2"/>
        <v>1</v>
      </c>
    </row>
    <row r="21" spans="3:14" ht="11.25">
      <c r="C21" s="9">
        <v>13</v>
      </c>
      <c r="D21" s="10">
        <v>0</v>
      </c>
      <c r="E21" s="10">
        <v>0</v>
      </c>
      <c r="F21" s="10">
        <f t="shared" si="0"/>
        <v>0</v>
      </c>
      <c r="G21" s="11">
        <v>44</v>
      </c>
      <c r="H21" s="10">
        <v>31</v>
      </c>
      <c r="I21" s="10">
        <v>29</v>
      </c>
      <c r="J21" s="10">
        <f t="shared" si="1"/>
        <v>60</v>
      </c>
      <c r="K21" s="11">
        <v>75</v>
      </c>
      <c r="L21" s="10">
        <v>1</v>
      </c>
      <c r="M21" s="10">
        <v>0</v>
      </c>
      <c r="N21" s="10">
        <f t="shared" si="2"/>
        <v>1</v>
      </c>
    </row>
    <row r="22" spans="3:14" ht="11.25">
      <c r="C22" s="9">
        <v>14</v>
      </c>
      <c r="D22" s="10">
        <v>0</v>
      </c>
      <c r="E22" s="10">
        <v>0</v>
      </c>
      <c r="F22" s="10">
        <f t="shared" si="0"/>
        <v>0</v>
      </c>
      <c r="G22" s="11">
        <v>45</v>
      </c>
      <c r="H22" s="10">
        <v>28</v>
      </c>
      <c r="I22" s="10">
        <v>40</v>
      </c>
      <c r="J22" s="10">
        <f t="shared" si="1"/>
        <v>68</v>
      </c>
      <c r="K22" s="11">
        <v>76</v>
      </c>
      <c r="L22" s="10">
        <v>0</v>
      </c>
      <c r="M22" s="10">
        <v>1</v>
      </c>
      <c r="N22" s="10">
        <f t="shared" si="2"/>
        <v>1</v>
      </c>
    </row>
    <row r="23" spans="3:14" ht="11.25">
      <c r="C23" s="9">
        <v>15</v>
      </c>
      <c r="D23" s="10">
        <v>0</v>
      </c>
      <c r="E23" s="10">
        <v>0</v>
      </c>
      <c r="F23" s="10">
        <f t="shared" si="0"/>
        <v>0</v>
      </c>
      <c r="G23" s="11">
        <v>46</v>
      </c>
      <c r="H23" s="10">
        <v>21</v>
      </c>
      <c r="I23" s="10">
        <v>40</v>
      </c>
      <c r="J23" s="10">
        <f t="shared" si="1"/>
        <v>61</v>
      </c>
      <c r="K23" s="11">
        <v>77</v>
      </c>
      <c r="L23" s="10">
        <v>0</v>
      </c>
      <c r="M23" s="10">
        <v>0</v>
      </c>
      <c r="N23" s="10">
        <f t="shared" si="2"/>
        <v>0</v>
      </c>
    </row>
    <row r="24" spans="3:14" ht="11.25">
      <c r="C24" s="9">
        <v>16</v>
      </c>
      <c r="D24" s="10">
        <v>0</v>
      </c>
      <c r="E24" s="10">
        <v>0</v>
      </c>
      <c r="F24" s="10">
        <f t="shared" si="0"/>
        <v>0</v>
      </c>
      <c r="G24" s="11">
        <v>47</v>
      </c>
      <c r="H24" s="10">
        <v>25</v>
      </c>
      <c r="I24" s="10">
        <v>39</v>
      </c>
      <c r="J24" s="10">
        <f t="shared" si="1"/>
        <v>64</v>
      </c>
      <c r="K24" s="11">
        <v>78</v>
      </c>
      <c r="L24" s="10">
        <v>0</v>
      </c>
      <c r="M24" s="10">
        <v>0</v>
      </c>
      <c r="N24" s="10">
        <f t="shared" si="2"/>
        <v>0</v>
      </c>
    </row>
    <row r="25" spans="3:14" ht="11.25">
      <c r="C25" s="9">
        <v>17</v>
      </c>
      <c r="D25" s="10">
        <v>0</v>
      </c>
      <c r="E25" s="10">
        <v>0</v>
      </c>
      <c r="F25" s="10">
        <f>SUM(D25:E25)</f>
        <v>0</v>
      </c>
      <c r="G25" s="11">
        <v>48</v>
      </c>
      <c r="H25" s="10">
        <v>28</v>
      </c>
      <c r="I25" s="10">
        <v>34</v>
      </c>
      <c r="J25" s="10">
        <f t="shared" si="1"/>
        <v>62</v>
      </c>
      <c r="K25" s="11">
        <v>79</v>
      </c>
      <c r="L25" s="10">
        <v>0</v>
      </c>
      <c r="M25" s="10">
        <v>0</v>
      </c>
      <c r="N25" s="10">
        <f t="shared" si="2"/>
        <v>0</v>
      </c>
    </row>
    <row r="26" spans="3:14" ht="11.25">
      <c r="C26" s="9">
        <v>18</v>
      </c>
      <c r="D26" s="10">
        <v>0</v>
      </c>
      <c r="E26" s="10">
        <v>0</v>
      </c>
      <c r="F26" s="10">
        <f>SUM(D26:E26)</f>
        <v>0</v>
      </c>
      <c r="G26" s="11">
        <v>49</v>
      </c>
      <c r="H26" s="10">
        <v>23</v>
      </c>
      <c r="I26" s="10">
        <v>28</v>
      </c>
      <c r="J26" s="10">
        <f t="shared" si="1"/>
        <v>51</v>
      </c>
      <c r="K26" s="11">
        <v>80</v>
      </c>
      <c r="L26" s="10">
        <v>0</v>
      </c>
      <c r="M26" s="10">
        <v>0</v>
      </c>
      <c r="N26" s="10">
        <f t="shared" si="2"/>
        <v>0</v>
      </c>
    </row>
    <row r="27" spans="3:14" ht="11.25">
      <c r="C27" s="9">
        <v>19</v>
      </c>
      <c r="D27" s="10">
        <v>2</v>
      </c>
      <c r="E27" s="10">
        <v>2</v>
      </c>
      <c r="F27" s="10">
        <f>SUM(D27:E27)</f>
        <v>4</v>
      </c>
      <c r="G27" s="11">
        <v>50</v>
      </c>
      <c r="H27" s="10">
        <v>17</v>
      </c>
      <c r="I27" s="10">
        <v>30</v>
      </c>
      <c r="J27" s="10">
        <f t="shared" si="1"/>
        <v>47</v>
      </c>
      <c r="K27" s="11">
        <v>81</v>
      </c>
      <c r="L27" s="10">
        <v>0</v>
      </c>
      <c r="M27" s="10">
        <v>0</v>
      </c>
      <c r="N27" s="10">
        <f t="shared" si="2"/>
        <v>0</v>
      </c>
    </row>
    <row r="28" spans="3:14" ht="11.25">
      <c r="C28" s="9">
        <v>20</v>
      </c>
      <c r="D28" s="10">
        <v>5</v>
      </c>
      <c r="E28" s="10">
        <v>3</v>
      </c>
      <c r="F28" s="10">
        <f>SUM(D28:E28)</f>
        <v>8</v>
      </c>
      <c r="G28" s="11">
        <v>51</v>
      </c>
      <c r="H28" s="10">
        <v>19</v>
      </c>
      <c r="I28" s="10">
        <v>22</v>
      </c>
      <c r="J28" s="10">
        <f t="shared" si="1"/>
        <v>41</v>
      </c>
      <c r="K28" s="11">
        <v>82</v>
      </c>
      <c r="L28" s="10">
        <v>0</v>
      </c>
      <c r="M28" s="10">
        <v>0</v>
      </c>
      <c r="N28" s="10">
        <f t="shared" si="2"/>
        <v>0</v>
      </c>
    </row>
    <row r="29" spans="3:14" ht="11.25">
      <c r="C29" s="9">
        <v>21</v>
      </c>
      <c r="D29" s="10">
        <v>2</v>
      </c>
      <c r="E29" s="10">
        <v>7</v>
      </c>
      <c r="F29" s="10">
        <f t="shared" si="0"/>
        <v>9</v>
      </c>
      <c r="G29" s="11">
        <v>52</v>
      </c>
      <c r="H29" s="10">
        <v>19</v>
      </c>
      <c r="I29" s="10">
        <v>16</v>
      </c>
      <c r="J29" s="10">
        <f t="shared" si="1"/>
        <v>35</v>
      </c>
      <c r="K29" s="11">
        <v>83</v>
      </c>
      <c r="L29" s="10">
        <v>0</v>
      </c>
      <c r="M29" s="10">
        <v>0</v>
      </c>
      <c r="N29" s="10">
        <f t="shared" si="2"/>
        <v>0</v>
      </c>
    </row>
    <row r="30" spans="3:14" ht="11.25">
      <c r="C30" s="9">
        <v>22</v>
      </c>
      <c r="D30" s="10">
        <v>8</v>
      </c>
      <c r="E30" s="10">
        <v>11</v>
      </c>
      <c r="F30" s="10">
        <f t="shared" si="0"/>
        <v>19</v>
      </c>
      <c r="G30" s="11">
        <v>53</v>
      </c>
      <c r="H30" s="10">
        <v>13</v>
      </c>
      <c r="I30" s="10">
        <v>25</v>
      </c>
      <c r="J30" s="10">
        <f t="shared" si="1"/>
        <v>38</v>
      </c>
      <c r="K30" s="11">
        <v>84</v>
      </c>
      <c r="L30" s="10">
        <v>0</v>
      </c>
      <c r="M30" s="10">
        <v>0</v>
      </c>
      <c r="N30" s="10">
        <f t="shared" si="2"/>
        <v>0</v>
      </c>
    </row>
    <row r="31" spans="3:14" ht="11.25">
      <c r="C31" s="9">
        <v>23</v>
      </c>
      <c r="D31" s="10">
        <v>5</v>
      </c>
      <c r="E31" s="10">
        <v>11</v>
      </c>
      <c r="F31" s="10">
        <f t="shared" si="0"/>
        <v>16</v>
      </c>
      <c r="G31" s="11">
        <v>54</v>
      </c>
      <c r="H31" s="10">
        <v>28</v>
      </c>
      <c r="I31" s="10">
        <v>23</v>
      </c>
      <c r="J31" s="10">
        <f t="shared" si="1"/>
        <v>51</v>
      </c>
      <c r="K31" s="11">
        <v>85</v>
      </c>
      <c r="L31" s="10">
        <v>0</v>
      </c>
      <c r="M31" s="10">
        <v>0</v>
      </c>
      <c r="N31" s="10">
        <f t="shared" si="2"/>
        <v>0</v>
      </c>
    </row>
    <row r="32" spans="3:14" ht="11.25">
      <c r="C32" s="9">
        <v>24</v>
      </c>
      <c r="D32" s="10">
        <v>9</v>
      </c>
      <c r="E32" s="10">
        <v>19</v>
      </c>
      <c r="F32" s="10">
        <f t="shared" si="0"/>
        <v>28</v>
      </c>
      <c r="G32" s="11">
        <v>55</v>
      </c>
      <c r="H32" s="10">
        <v>12</v>
      </c>
      <c r="I32" s="10">
        <v>24</v>
      </c>
      <c r="J32" s="10">
        <f t="shared" si="1"/>
        <v>36</v>
      </c>
      <c r="K32" s="11">
        <v>86</v>
      </c>
      <c r="L32" s="10">
        <v>0</v>
      </c>
      <c r="M32" s="10">
        <v>0</v>
      </c>
      <c r="N32" s="10">
        <f t="shared" si="2"/>
        <v>0</v>
      </c>
    </row>
    <row r="33" spans="3:14" ht="11.25">
      <c r="C33" s="9">
        <v>25</v>
      </c>
      <c r="D33" s="10">
        <v>12</v>
      </c>
      <c r="E33" s="10">
        <v>19</v>
      </c>
      <c r="F33" s="10">
        <f t="shared" si="0"/>
        <v>31</v>
      </c>
      <c r="G33" s="11">
        <v>56</v>
      </c>
      <c r="H33" s="10">
        <v>19</v>
      </c>
      <c r="I33" s="10">
        <v>23</v>
      </c>
      <c r="J33" s="10">
        <f t="shared" si="1"/>
        <v>42</v>
      </c>
      <c r="K33" s="11">
        <v>87</v>
      </c>
      <c r="L33" s="10">
        <v>0</v>
      </c>
      <c r="M33" s="10">
        <v>0</v>
      </c>
      <c r="N33" s="10">
        <f t="shared" si="2"/>
        <v>0</v>
      </c>
    </row>
    <row r="34" spans="3:14" ht="11.25">
      <c r="C34" s="9">
        <v>26</v>
      </c>
      <c r="D34" s="10">
        <v>20</v>
      </c>
      <c r="E34" s="10">
        <v>21</v>
      </c>
      <c r="F34" s="10">
        <f t="shared" si="0"/>
        <v>41</v>
      </c>
      <c r="G34" s="11">
        <v>57</v>
      </c>
      <c r="H34" s="10">
        <v>8</v>
      </c>
      <c r="I34" s="10">
        <v>25</v>
      </c>
      <c r="J34" s="10">
        <f t="shared" si="1"/>
        <v>33</v>
      </c>
      <c r="K34" s="11">
        <v>88</v>
      </c>
      <c r="L34" s="10">
        <v>0</v>
      </c>
      <c r="M34" s="10">
        <v>0</v>
      </c>
      <c r="N34" s="10">
        <f t="shared" si="2"/>
        <v>0</v>
      </c>
    </row>
    <row r="35" spans="3:14" ht="11.25">
      <c r="C35" s="9">
        <v>27</v>
      </c>
      <c r="D35" s="10">
        <v>20</v>
      </c>
      <c r="E35" s="10">
        <v>33</v>
      </c>
      <c r="F35" s="10">
        <f t="shared" si="0"/>
        <v>53</v>
      </c>
      <c r="G35" s="11">
        <v>58</v>
      </c>
      <c r="H35" s="10">
        <v>16</v>
      </c>
      <c r="I35" s="10">
        <v>29</v>
      </c>
      <c r="J35" s="10">
        <f t="shared" si="1"/>
        <v>45</v>
      </c>
      <c r="K35" s="11">
        <v>89</v>
      </c>
      <c r="L35" s="10">
        <v>0</v>
      </c>
      <c r="M35" s="10">
        <v>0</v>
      </c>
      <c r="N35" s="10">
        <f t="shared" si="2"/>
        <v>0</v>
      </c>
    </row>
    <row r="36" spans="3:14" ht="11.25">
      <c r="C36" s="9">
        <v>28</v>
      </c>
      <c r="D36" s="10">
        <v>25</v>
      </c>
      <c r="E36" s="10">
        <v>37</v>
      </c>
      <c r="F36" s="10">
        <f t="shared" si="0"/>
        <v>62</v>
      </c>
      <c r="G36" s="11">
        <v>59</v>
      </c>
      <c r="H36" s="10">
        <v>11</v>
      </c>
      <c r="I36" s="10">
        <v>21</v>
      </c>
      <c r="J36" s="10">
        <f t="shared" si="1"/>
        <v>32</v>
      </c>
      <c r="K36" s="11">
        <v>90</v>
      </c>
      <c r="L36" s="10">
        <v>0</v>
      </c>
      <c r="M36" s="10">
        <v>0</v>
      </c>
      <c r="N36" s="10">
        <f t="shared" si="2"/>
        <v>0</v>
      </c>
    </row>
    <row r="37" spans="3:14" ht="11.25">
      <c r="C37" s="9">
        <v>29</v>
      </c>
      <c r="D37" s="10">
        <v>25</v>
      </c>
      <c r="E37" s="10">
        <v>38</v>
      </c>
      <c r="F37" s="10">
        <f t="shared" si="0"/>
        <v>63</v>
      </c>
      <c r="G37" s="11">
        <v>60</v>
      </c>
      <c r="H37" s="10">
        <v>9</v>
      </c>
      <c r="I37" s="10">
        <v>18</v>
      </c>
      <c r="J37" s="10">
        <f t="shared" si="1"/>
        <v>27</v>
      </c>
      <c r="K37" s="11">
        <v>91</v>
      </c>
      <c r="L37" s="10">
        <v>0</v>
      </c>
      <c r="M37" s="10">
        <v>0</v>
      </c>
      <c r="N37" s="10">
        <f t="shared" si="2"/>
        <v>0</v>
      </c>
    </row>
    <row r="38" spans="3:14" ht="11.25">
      <c r="C38" s="9">
        <v>30</v>
      </c>
      <c r="D38" s="10">
        <v>18</v>
      </c>
      <c r="E38" s="10">
        <v>38</v>
      </c>
      <c r="F38" s="10">
        <f t="shared" si="0"/>
        <v>56</v>
      </c>
      <c r="G38" s="11">
        <v>61</v>
      </c>
      <c r="H38" s="10">
        <v>9</v>
      </c>
      <c r="I38" s="10">
        <v>15</v>
      </c>
      <c r="J38" s="10">
        <f t="shared" si="1"/>
        <v>24</v>
      </c>
      <c r="K38" s="11" t="s">
        <v>6</v>
      </c>
      <c r="L38" s="10">
        <v>0</v>
      </c>
      <c r="M38" s="10">
        <v>0</v>
      </c>
      <c r="N38" s="10">
        <f t="shared" si="2"/>
        <v>0</v>
      </c>
    </row>
    <row r="39" spans="4:9" ht="11.25">
      <c r="D39" s="1" t="s">
        <v>17</v>
      </c>
      <c r="H39" s="21"/>
      <c r="I39" s="21" t="s">
        <v>17</v>
      </c>
    </row>
    <row r="40" spans="3:14" ht="12" thickBot="1">
      <c r="C40" s="13"/>
      <c r="D40" s="14"/>
      <c r="E40" s="14"/>
      <c r="F40" s="14"/>
      <c r="G40" s="13"/>
      <c r="H40" s="14"/>
      <c r="I40" s="14"/>
      <c r="J40" s="14"/>
      <c r="K40" s="13"/>
      <c r="L40" s="14" t="s">
        <v>9</v>
      </c>
      <c r="M40" s="14"/>
      <c r="N40" s="15">
        <f>SUM(F8:F38,J8:J38,N8:N38)</f>
        <v>2224</v>
      </c>
    </row>
    <row r="41" ht="11.25">
      <c r="N41" s="10"/>
    </row>
    <row r="42" spans="1:14" ht="11.25">
      <c r="A42" s="8" t="s">
        <v>18</v>
      </c>
      <c r="B42" s="8" t="s">
        <v>12</v>
      </c>
      <c r="C42" s="9" t="s">
        <v>4</v>
      </c>
      <c r="D42" s="10">
        <v>0</v>
      </c>
      <c r="E42" s="10">
        <v>0</v>
      </c>
      <c r="F42" s="10">
        <f aca="true" t="shared" si="3" ref="F42:F72">SUM(D42:E42)</f>
        <v>0</v>
      </c>
      <c r="G42" s="11">
        <v>31</v>
      </c>
      <c r="H42" s="10">
        <v>5</v>
      </c>
      <c r="I42" s="10">
        <v>1</v>
      </c>
      <c r="J42" s="10">
        <f>SUM(H42:I42)</f>
        <v>6</v>
      </c>
      <c r="K42" s="11">
        <v>62</v>
      </c>
      <c r="L42" s="10">
        <v>4</v>
      </c>
      <c r="M42" s="10">
        <v>2</v>
      </c>
      <c r="N42" s="10">
        <f>SUM(L42:M42)</f>
        <v>6</v>
      </c>
    </row>
    <row r="43" spans="3:14" ht="11.25">
      <c r="C43" s="9">
        <v>1</v>
      </c>
      <c r="D43" s="10">
        <v>0</v>
      </c>
      <c r="E43" s="10">
        <v>0</v>
      </c>
      <c r="F43" s="10">
        <f t="shared" si="3"/>
        <v>0</v>
      </c>
      <c r="G43" s="11">
        <v>32</v>
      </c>
      <c r="H43" s="10">
        <v>2</v>
      </c>
      <c r="I43" s="10">
        <v>0</v>
      </c>
      <c r="J43" s="10">
        <f aca="true" t="shared" si="4" ref="J43:J72">SUM(H43:I43)</f>
        <v>2</v>
      </c>
      <c r="K43" s="11">
        <v>63</v>
      </c>
      <c r="L43" s="10">
        <v>3</v>
      </c>
      <c r="M43" s="10">
        <v>1</v>
      </c>
      <c r="N43" s="10">
        <f aca="true" t="shared" si="5" ref="N43:N72">SUM(L43:M43)</f>
        <v>4</v>
      </c>
    </row>
    <row r="44" spans="1:14" ht="11.25">
      <c r="A44" s="1" t="s">
        <v>8</v>
      </c>
      <c r="C44" s="9">
        <v>2</v>
      </c>
      <c r="D44" s="10">
        <v>0</v>
      </c>
      <c r="E44" s="10">
        <v>0</v>
      </c>
      <c r="F44" s="10">
        <f t="shared" si="3"/>
        <v>0</v>
      </c>
      <c r="G44" s="11">
        <v>33</v>
      </c>
      <c r="H44" s="10">
        <v>8</v>
      </c>
      <c r="I44" s="10">
        <v>2</v>
      </c>
      <c r="J44" s="10">
        <f t="shared" si="4"/>
        <v>10</v>
      </c>
      <c r="K44" s="11">
        <v>64</v>
      </c>
      <c r="L44" s="10">
        <v>2</v>
      </c>
      <c r="M44" s="10">
        <v>3</v>
      </c>
      <c r="N44" s="10">
        <f t="shared" si="5"/>
        <v>5</v>
      </c>
    </row>
    <row r="45" spans="1:14" ht="11.25">
      <c r="A45" s="2" t="s">
        <v>2</v>
      </c>
      <c r="B45" s="12">
        <f>SUM(D42:D72,H42:H72,L42:L72)</f>
        <v>258</v>
      </c>
      <c r="C45" s="9">
        <v>3</v>
      </c>
      <c r="D45" s="10">
        <v>0</v>
      </c>
      <c r="E45" s="10">
        <v>0</v>
      </c>
      <c r="F45" s="10">
        <f t="shared" si="3"/>
        <v>0</v>
      </c>
      <c r="G45" s="11">
        <v>34</v>
      </c>
      <c r="H45" s="10">
        <v>5</v>
      </c>
      <c r="I45" s="10">
        <v>0</v>
      </c>
      <c r="J45" s="10">
        <f t="shared" si="4"/>
        <v>5</v>
      </c>
      <c r="K45" s="11">
        <v>65</v>
      </c>
      <c r="L45" s="10">
        <v>1</v>
      </c>
      <c r="M45" s="10">
        <v>0</v>
      </c>
      <c r="N45" s="10">
        <f t="shared" si="5"/>
        <v>1</v>
      </c>
    </row>
    <row r="46" spans="1:14" ht="11.25">
      <c r="A46" s="2" t="s">
        <v>3</v>
      </c>
      <c r="B46" s="12">
        <f>SUM(E42:E72,I42:I72,M42:M72)</f>
        <v>68</v>
      </c>
      <c r="C46" s="9">
        <v>4</v>
      </c>
      <c r="D46" s="10">
        <v>0</v>
      </c>
      <c r="E46" s="10">
        <v>0</v>
      </c>
      <c r="F46" s="10">
        <f t="shared" si="3"/>
        <v>0</v>
      </c>
      <c r="G46" s="11">
        <v>35</v>
      </c>
      <c r="H46" s="10">
        <v>5</v>
      </c>
      <c r="I46" s="10">
        <v>2</v>
      </c>
      <c r="J46" s="10">
        <f t="shared" si="4"/>
        <v>7</v>
      </c>
      <c r="K46" s="11">
        <v>66</v>
      </c>
      <c r="L46" s="10">
        <v>1</v>
      </c>
      <c r="M46" s="10">
        <v>1</v>
      </c>
      <c r="N46" s="10">
        <f t="shared" si="5"/>
        <v>2</v>
      </c>
    </row>
    <row r="47" spans="1:14" ht="11.25">
      <c r="A47" s="2" t="s">
        <v>7</v>
      </c>
      <c r="B47" s="12">
        <f>SUM(B45:B46)</f>
        <v>326</v>
      </c>
      <c r="C47" s="9">
        <v>5</v>
      </c>
      <c r="D47" s="10">
        <v>0</v>
      </c>
      <c r="E47" s="10">
        <v>0</v>
      </c>
      <c r="F47" s="10">
        <f t="shared" si="3"/>
        <v>0</v>
      </c>
      <c r="G47" s="11">
        <v>36</v>
      </c>
      <c r="H47" s="10">
        <v>9</v>
      </c>
      <c r="I47" s="10">
        <v>0</v>
      </c>
      <c r="J47" s="10">
        <f t="shared" si="4"/>
        <v>9</v>
      </c>
      <c r="K47" s="11">
        <v>67</v>
      </c>
      <c r="L47" s="10">
        <v>1</v>
      </c>
      <c r="M47" s="10">
        <v>0</v>
      </c>
      <c r="N47" s="10">
        <f t="shared" si="5"/>
        <v>1</v>
      </c>
    </row>
    <row r="48" spans="3:14" ht="11.25">
      <c r="C48" s="9">
        <v>6</v>
      </c>
      <c r="D48" s="10">
        <v>0</v>
      </c>
      <c r="E48" s="10">
        <v>0</v>
      </c>
      <c r="F48" s="10">
        <f t="shared" si="3"/>
        <v>0</v>
      </c>
      <c r="G48" s="11">
        <v>37</v>
      </c>
      <c r="H48" s="10">
        <v>11</v>
      </c>
      <c r="I48" s="10">
        <v>2</v>
      </c>
      <c r="J48" s="10">
        <f t="shared" si="4"/>
        <v>13</v>
      </c>
      <c r="K48" s="11">
        <v>68</v>
      </c>
      <c r="L48" s="10">
        <v>0</v>
      </c>
      <c r="M48" s="10">
        <v>0</v>
      </c>
      <c r="N48" s="10">
        <f t="shared" si="5"/>
        <v>0</v>
      </c>
    </row>
    <row r="49" spans="3:14" ht="11.25">
      <c r="C49" s="9">
        <v>7</v>
      </c>
      <c r="D49" s="10">
        <v>0</v>
      </c>
      <c r="E49" s="10">
        <v>0</v>
      </c>
      <c r="F49" s="10">
        <f t="shared" si="3"/>
        <v>0</v>
      </c>
      <c r="G49" s="11">
        <v>38</v>
      </c>
      <c r="H49" s="10">
        <v>10</v>
      </c>
      <c r="I49" s="10">
        <v>0</v>
      </c>
      <c r="J49" s="10">
        <f t="shared" si="4"/>
        <v>10</v>
      </c>
      <c r="K49" s="11">
        <v>69</v>
      </c>
      <c r="L49" s="10">
        <v>1</v>
      </c>
      <c r="M49" s="10">
        <v>0</v>
      </c>
      <c r="N49" s="10">
        <f t="shared" si="5"/>
        <v>1</v>
      </c>
    </row>
    <row r="50" spans="3:14" ht="11.25">
      <c r="C50" s="9">
        <v>8</v>
      </c>
      <c r="D50" s="10">
        <v>0</v>
      </c>
      <c r="E50" s="10">
        <v>0</v>
      </c>
      <c r="F50" s="10">
        <f t="shared" si="3"/>
        <v>0</v>
      </c>
      <c r="G50" s="11">
        <v>39</v>
      </c>
      <c r="H50" s="10">
        <v>4</v>
      </c>
      <c r="I50" s="10">
        <v>1</v>
      </c>
      <c r="J50" s="10">
        <f t="shared" si="4"/>
        <v>5</v>
      </c>
      <c r="K50" s="11">
        <v>70</v>
      </c>
      <c r="L50" s="10">
        <v>0</v>
      </c>
      <c r="M50" s="10">
        <v>0</v>
      </c>
      <c r="N50" s="10">
        <f t="shared" si="5"/>
        <v>0</v>
      </c>
    </row>
    <row r="51" spans="3:14" ht="11.25">
      <c r="C51" s="9">
        <v>9</v>
      </c>
      <c r="D51" s="10">
        <v>0</v>
      </c>
      <c r="E51" s="10">
        <v>0</v>
      </c>
      <c r="F51" s="10">
        <f t="shared" si="3"/>
        <v>0</v>
      </c>
      <c r="G51" s="11">
        <v>40</v>
      </c>
      <c r="H51" s="10">
        <v>6</v>
      </c>
      <c r="I51" s="10">
        <v>1</v>
      </c>
      <c r="J51" s="10">
        <f t="shared" si="4"/>
        <v>7</v>
      </c>
      <c r="K51" s="11">
        <v>71</v>
      </c>
      <c r="L51" s="10">
        <v>0</v>
      </c>
      <c r="M51" s="10">
        <v>1</v>
      </c>
      <c r="N51" s="10">
        <f t="shared" si="5"/>
        <v>1</v>
      </c>
    </row>
    <row r="52" spans="3:14" ht="11.25">
      <c r="C52" s="9">
        <v>10</v>
      </c>
      <c r="D52" s="10">
        <v>0</v>
      </c>
      <c r="E52" s="10">
        <v>0</v>
      </c>
      <c r="F52" s="10">
        <f t="shared" si="3"/>
        <v>0</v>
      </c>
      <c r="G52" s="11">
        <v>41</v>
      </c>
      <c r="H52" s="10">
        <v>9</v>
      </c>
      <c r="I52" s="10">
        <v>0</v>
      </c>
      <c r="J52" s="10">
        <f t="shared" si="4"/>
        <v>9</v>
      </c>
      <c r="K52" s="11">
        <v>72</v>
      </c>
      <c r="L52" s="10">
        <v>1</v>
      </c>
      <c r="M52" s="10">
        <v>0</v>
      </c>
      <c r="N52" s="10">
        <f t="shared" si="5"/>
        <v>1</v>
      </c>
    </row>
    <row r="53" spans="3:14" ht="11.25">
      <c r="C53" s="9">
        <v>11</v>
      </c>
      <c r="D53" s="10">
        <v>0</v>
      </c>
      <c r="E53" s="10">
        <v>0</v>
      </c>
      <c r="F53" s="10">
        <f t="shared" si="3"/>
        <v>0</v>
      </c>
      <c r="G53" s="11">
        <v>42</v>
      </c>
      <c r="H53" s="10">
        <v>6</v>
      </c>
      <c r="I53" s="10">
        <v>3</v>
      </c>
      <c r="J53" s="10">
        <f t="shared" si="4"/>
        <v>9</v>
      </c>
      <c r="K53" s="11">
        <v>73</v>
      </c>
      <c r="L53" s="10">
        <v>0</v>
      </c>
      <c r="M53" s="10">
        <v>0</v>
      </c>
      <c r="N53" s="10">
        <f t="shared" si="5"/>
        <v>0</v>
      </c>
    </row>
    <row r="54" spans="3:14" ht="11.25">
      <c r="C54" s="9">
        <v>12</v>
      </c>
      <c r="D54" s="10">
        <v>0</v>
      </c>
      <c r="E54" s="10">
        <v>0</v>
      </c>
      <c r="F54" s="10">
        <f t="shared" si="3"/>
        <v>0</v>
      </c>
      <c r="G54" s="11">
        <v>43</v>
      </c>
      <c r="H54" s="10">
        <v>5</v>
      </c>
      <c r="I54" s="10">
        <v>4</v>
      </c>
      <c r="J54" s="10">
        <f t="shared" si="4"/>
        <v>9</v>
      </c>
      <c r="K54" s="11">
        <v>74</v>
      </c>
      <c r="L54" s="10">
        <v>1</v>
      </c>
      <c r="M54" s="10">
        <v>0</v>
      </c>
      <c r="N54" s="10">
        <f t="shared" si="5"/>
        <v>1</v>
      </c>
    </row>
    <row r="55" spans="3:14" ht="11.25">
      <c r="C55" s="9">
        <v>13</v>
      </c>
      <c r="D55" s="10">
        <v>0</v>
      </c>
      <c r="E55" s="10">
        <v>0</v>
      </c>
      <c r="F55" s="10">
        <f t="shared" si="3"/>
        <v>0</v>
      </c>
      <c r="G55" s="11">
        <v>44</v>
      </c>
      <c r="H55" s="10">
        <v>7</v>
      </c>
      <c r="I55" s="10">
        <v>1</v>
      </c>
      <c r="J55" s="10">
        <f t="shared" si="4"/>
        <v>8</v>
      </c>
      <c r="K55" s="11">
        <v>75</v>
      </c>
      <c r="L55" s="10">
        <v>0</v>
      </c>
      <c r="M55" s="10">
        <v>0</v>
      </c>
      <c r="N55" s="10">
        <f t="shared" si="5"/>
        <v>0</v>
      </c>
    </row>
    <row r="56" spans="3:14" ht="11.25">
      <c r="C56" s="9">
        <v>14</v>
      </c>
      <c r="D56" s="10">
        <v>0</v>
      </c>
      <c r="E56" s="10">
        <v>0</v>
      </c>
      <c r="F56" s="10">
        <f t="shared" si="3"/>
        <v>0</v>
      </c>
      <c r="G56" s="11">
        <v>45</v>
      </c>
      <c r="H56" s="10">
        <v>5</v>
      </c>
      <c r="I56" s="10">
        <v>0</v>
      </c>
      <c r="J56" s="10">
        <f t="shared" si="4"/>
        <v>5</v>
      </c>
      <c r="K56" s="11">
        <v>76</v>
      </c>
      <c r="L56" s="10">
        <v>0</v>
      </c>
      <c r="M56" s="10">
        <v>0</v>
      </c>
      <c r="N56" s="10">
        <f t="shared" si="5"/>
        <v>0</v>
      </c>
    </row>
    <row r="57" spans="3:14" ht="11.25">
      <c r="C57" s="9">
        <v>15</v>
      </c>
      <c r="D57" s="10">
        <v>0</v>
      </c>
      <c r="E57" s="10">
        <v>0</v>
      </c>
      <c r="F57" s="10">
        <f t="shared" si="3"/>
        <v>0</v>
      </c>
      <c r="G57" s="11">
        <v>46</v>
      </c>
      <c r="H57" s="10">
        <v>8</v>
      </c>
      <c r="I57" s="10">
        <v>5</v>
      </c>
      <c r="J57" s="10">
        <f t="shared" si="4"/>
        <v>13</v>
      </c>
      <c r="K57" s="11">
        <v>77</v>
      </c>
      <c r="L57" s="10">
        <v>0</v>
      </c>
      <c r="M57" s="10">
        <v>1</v>
      </c>
      <c r="N57" s="10">
        <f t="shared" si="5"/>
        <v>1</v>
      </c>
    </row>
    <row r="58" spans="3:14" ht="11.25">
      <c r="C58" s="9">
        <v>16</v>
      </c>
      <c r="D58" s="10">
        <v>0</v>
      </c>
      <c r="E58" s="10">
        <v>0</v>
      </c>
      <c r="F58" s="10">
        <f t="shared" si="3"/>
        <v>0</v>
      </c>
      <c r="G58" s="11">
        <v>47</v>
      </c>
      <c r="H58" s="10">
        <v>10</v>
      </c>
      <c r="I58" s="10">
        <v>3</v>
      </c>
      <c r="J58" s="10">
        <f t="shared" si="4"/>
        <v>13</v>
      </c>
      <c r="K58" s="11">
        <v>78</v>
      </c>
      <c r="L58" s="10">
        <v>0</v>
      </c>
      <c r="M58" s="10">
        <v>0</v>
      </c>
      <c r="N58" s="10">
        <f t="shared" si="5"/>
        <v>0</v>
      </c>
    </row>
    <row r="59" spans="3:14" ht="11.25">
      <c r="C59" s="9">
        <v>17</v>
      </c>
      <c r="D59" s="10">
        <v>0</v>
      </c>
      <c r="E59" s="10">
        <v>0</v>
      </c>
      <c r="F59" s="10">
        <f t="shared" si="3"/>
        <v>0</v>
      </c>
      <c r="G59" s="11">
        <v>48</v>
      </c>
      <c r="H59" s="10">
        <v>6</v>
      </c>
      <c r="I59" s="10">
        <v>1</v>
      </c>
      <c r="J59" s="10">
        <f t="shared" si="4"/>
        <v>7</v>
      </c>
      <c r="K59" s="11">
        <v>79</v>
      </c>
      <c r="L59" s="10">
        <v>0</v>
      </c>
      <c r="M59" s="10">
        <v>0</v>
      </c>
      <c r="N59" s="10">
        <f t="shared" si="5"/>
        <v>0</v>
      </c>
    </row>
    <row r="60" spans="3:14" ht="11.25">
      <c r="C60" s="9">
        <v>18</v>
      </c>
      <c r="D60" s="10">
        <v>0</v>
      </c>
      <c r="E60" s="10">
        <v>0</v>
      </c>
      <c r="F60" s="10">
        <f t="shared" si="3"/>
        <v>0</v>
      </c>
      <c r="G60" s="11">
        <v>49</v>
      </c>
      <c r="H60" s="10">
        <v>9</v>
      </c>
      <c r="I60" s="10">
        <v>5</v>
      </c>
      <c r="J60" s="10">
        <f t="shared" si="4"/>
        <v>14</v>
      </c>
      <c r="K60" s="11">
        <v>80</v>
      </c>
      <c r="L60" s="10">
        <v>0</v>
      </c>
      <c r="M60" s="10">
        <v>0</v>
      </c>
      <c r="N60" s="10">
        <f t="shared" si="5"/>
        <v>0</v>
      </c>
    </row>
    <row r="61" spans="3:14" ht="11.25">
      <c r="C61" s="9">
        <v>19</v>
      </c>
      <c r="D61" s="10">
        <v>0</v>
      </c>
      <c r="E61" s="10">
        <v>0</v>
      </c>
      <c r="F61" s="10">
        <f t="shared" si="3"/>
        <v>0</v>
      </c>
      <c r="G61" s="11">
        <v>50</v>
      </c>
      <c r="H61" s="10">
        <v>11</v>
      </c>
      <c r="I61" s="10">
        <v>2</v>
      </c>
      <c r="J61" s="10">
        <f t="shared" si="4"/>
        <v>13</v>
      </c>
      <c r="K61" s="11">
        <v>81</v>
      </c>
      <c r="L61" s="10">
        <v>0</v>
      </c>
      <c r="M61" s="10">
        <v>0</v>
      </c>
      <c r="N61" s="10">
        <f t="shared" si="5"/>
        <v>0</v>
      </c>
    </row>
    <row r="62" spans="3:14" ht="11.25">
      <c r="C62" s="9">
        <v>20</v>
      </c>
      <c r="D62" s="10">
        <v>0</v>
      </c>
      <c r="E62" s="10">
        <v>0</v>
      </c>
      <c r="F62" s="10">
        <f t="shared" si="3"/>
        <v>0</v>
      </c>
      <c r="G62" s="11">
        <v>51</v>
      </c>
      <c r="H62" s="10">
        <v>6</v>
      </c>
      <c r="I62" s="10">
        <v>4</v>
      </c>
      <c r="J62" s="10">
        <f t="shared" si="4"/>
        <v>10</v>
      </c>
      <c r="K62" s="11">
        <v>82</v>
      </c>
      <c r="L62" s="10">
        <v>0</v>
      </c>
      <c r="M62" s="10">
        <v>0</v>
      </c>
      <c r="N62" s="10">
        <f t="shared" si="5"/>
        <v>0</v>
      </c>
    </row>
    <row r="63" spans="3:14" ht="11.25">
      <c r="C63" s="9">
        <v>21</v>
      </c>
      <c r="D63" s="10">
        <v>0</v>
      </c>
      <c r="E63" s="10">
        <v>0</v>
      </c>
      <c r="F63" s="10">
        <f t="shared" si="3"/>
        <v>0</v>
      </c>
      <c r="G63" s="11">
        <v>52</v>
      </c>
      <c r="H63" s="10">
        <v>3</v>
      </c>
      <c r="I63" s="10">
        <v>1</v>
      </c>
      <c r="J63" s="10">
        <f t="shared" si="4"/>
        <v>4</v>
      </c>
      <c r="K63" s="11">
        <v>83</v>
      </c>
      <c r="L63" s="10">
        <v>0</v>
      </c>
      <c r="M63" s="10">
        <v>0</v>
      </c>
      <c r="N63" s="10">
        <f t="shared" si="5"/>
        <v>0</v>
      </c>
    </row>
    <row r="64" spans="3:14" ht="11.25">
      <c r="C64" s="9">
        <v>22</v>
      </c>
      <c r="D64" s="10">
        <v>0</v>
      </c>
      <c r="E64" s="10">
        <v>0</v>
      </c>
      <c r="F64" s="10">
        <f t="shared" si="3"/>
        <v>0</v>
      </c>
      <c r="G64" s="11">
        <v>53</v>
      </c>
      <c r="H64" s="10">
        <v>3</v>
      </c>
      <c r="I64" s="10">
        <v>4</v>
      </c>
      <c r="J64" s="10">
        <f t="shared" si="4"/>
        <v>7</v>
      </c>
      <c r="K64" s="11">
        <v>84</v>
      </c>
      <c r="L64" s="10">
        <v>0</v>
      </c>
      <c r="M64" s="10">
        <v>0</v>
      </c>
      <c r="N64" s="10">
        <f t="shared" si="5"/>
        <v>0</v>
      </c>
    </row>
    <row r="65" spans="3:14" ht="11.25">
      <c r="C65" s="9">
        <v>23</v>
      </c>
      <c r="D65" s="10">
        <v>2</v>
      </c>
      <c r="E65" s="10">
        <v>0</v>
      </c>
      <c r="F65" s="10">
        <f t="shared" si="3"/>
        <v>2</v>
      </c>
      <c r="G65" s="11">
        <v>54</v>
      </c>
      <c r="H65" s="10">
        <v>7</v>
      </c>
      <c r="I65" s="10">
        <v>2</v>
      </c>
      <c r="J65" s="10">
        <f t="shared" si="4"/>
        <v>9</v>
      </c>
      <c r="K65" s="11">
        <v>85</v>
      </c>
      <c r="L65" s="10">
        <v>0</v>
      </c>
      <c r="M65" s="10">
        <v>0</v>
      </c>
      <c r="N65" s="10">
        <f t="shared" si="5"/>
        <v>0</v>
      </c>
    </row>
    <row r="66" spans="3:14" ht="11.25">
      <c r="C66" s="9">
        <v>24</v>
      </c>
      <c r="D66" s="10">
        <v>2</v>
      </c>
      <c r="E66" s="10">
        <v>0</v>
      </c>
      <c r="F66" s="10">
        <f t="shared" si="3"/>
        <v>2</v>
      </c>
      <c r="G66" s="11">
        <v>55</v>
      </c>
      <c r="H66" s="10">
        <v>10</v>
      </c>
      <c r="I66" s="10">
        <v>2</v>
      </c>
      <c r="J66" s="10">
        <f t="shared" si="4"/>
        <v>12</v>
      </c>
      <c r="K66" s="11">
        <v>86</v>
      </c>
      <c r="L66" s="10">
        <v>0</v>
      </c>
      <c r="M66" s="10">
        <v>0</v>
      </c>
      <c r="N66" s="10">
        <f t="shared" si="5"/>
        <v>0</v>
      </c>
    </row>
    <row r="67" spans="3:14" ht="11.25">
      <c r="C67" s="9">
        <v>25</v>
      </c>
      <c r="D67" s="10">
        <v>3</v>
      </c>
      <c r="E67" s="10">
        <v>0</v>
      </c>
      <c r="F67" s="10">
        <f t="shared" si="3"/>
        <v>3</v>
      </c>
      <c r="G67" s="11">
        <v>56</v>
      </c>
      <c r="H67" s="10">
        <v>6</v>
      </c>
      <c r="I67" s="10">
        <v>1</v>
      </c>
      <c r="J67" s="10">
        <f t="shared" si="4"/>
        <v>7</v>
      </c>
      <c r="K67" s="11">
        <v>87</v>
      </c>
      <c r="L67" s="10">
        <v>0</v>
      </c>
      <c r="M67" s="10">
        <v>0</v>
      </c>
      <c r="N67" s="10">
        <f t="shared" si="5"/>
        <v>0</v>
      </c>
    </row>
    <row r="68" spans="3:14" ht="11.25">
      <c r="C68" s="9">
        <v>26</v>
      </c>
      <c r="D68" s="10">
        <v>4</v>
      </c>
      <c r="E68" s="10">
        <v>2</v>
      </c>
      <c r="F68" s="10">
        <f t="shared" si="3"/>
        <v>6</v>
      </c>
      <c r="G68" s="11">
        <v>57</v>
      </c>
      <c r="H68" s="10">
        <v>9</v>
      </c>
      <c r="I68" s="10">
        <v>1</v>
      </c>
      <c r="J68" s="10">
        <f t="shared" si="4"/>
        <v>10</v>
      </c>
      <c r="K68" s="11">
        <v>88</v>
      </c>
      <c r="L68" s="10">
        <v>0</v>
      </c>
      <c r="M68" s="10">
        <v>0</v>
      </c>
      <c r="N68" s="10">
        <f t="shared" si="5"/>
        <v>0</v>
      </c>
    </row>
    <row r="69" spans="3:14" ht="11.25">
      <c r="C69" s="9">
        <v>27</v>
      </c>
      <c r="D69" s="10">
        <v>4</v>
      </c>
      <c r="E69" s="10">
        <v>1</v>
      </c>
      <c r="F69" s="10">
        <f t="shared" si="3"/>
        <v>5</v>
      </c>
      <c r="G69" s="11">
        <v>58</v>
      </c>
      <c r="H69" s="10">
        <v>6</v>
      </c>
      <c r="I69" s="10">
        <v>1</v>
      </c>
      <c r="J69" s="10">
        <f t="shared" si="4"/>
        <v>7</v>
      </c>
      <c r="K69" s="11">
        <v>89</v>
      </c>
      <c r="L69" s="10">
        <v>0</v>
      </c>
      <c r="M69" s="10">
        <v>0</v>
      </c>
      <c r="N69" s="10">
        <f t="shared" si="5"/>
        <v>0</v>
      </c>
    </row>
    <row r="70" spans="3:14" ht="11.25">
      <c r="C70" s="9">
        <v>28</v>
      </c>
      <c r="D70" s="10">
        <v>8</v>
      </c>
      <c r="E70" s="10">
        <v>0</v>
      </c>
      <c r="F70" s="10">
        <f t="shared" si="3"/>
        <v>8</v>
      </c>
      <c r="G70" s="11">
        <v>59</v>
      </c>
      <c r="H70" s="10">
        <v>8</v>
      </c>
      <c r="I70" s="10">
        <v>3</v>
      </c>
      <c r="J70" s="10">
        <f t="shared" si="4"/>
        <v>11</v>
      </c>
      <c r="K70" s="11">
        <v>90</v>
      </c>
      <c r="L70" s="10">
        <v>0</v>
      </c>
      <c r="M70" s="10">
        <v>0</v>
      </c>
      <c r="N70" s="10">
        <f t="shared" si="5"/>
        <v>0</v>
      </c>
    </row>
    <row r="71" spans="3:14" ht="11.25">
      <c r="C71" s="9">
        <v>29</v>
      </c>
      <c r="D71" s="10">
        <v>2</v>
      </c>
      <c r="E71" s="10">
        <v>1</v>
      </c>
      <c r="F71" s="10">
        <f t="shared" si="3"/>
        <v>3</v>
      </c>
      <c r="G71" s="11">
        <v>60</v>
      </c>
      <c r="H71" s="10">
        <v>5</v>
      </c>
      <c r="I71" s="10">
        <v>2</v>
      </c>
      <c r="J71" s="10">
        <f t="shared" si="4"/>
        <v>7</v>
      </c>
      <c r="K71" s="11">
        <v>91</v>
      </c>
      <c r="L71" s="10">
        <v>0</v>
      </c>
      <c r="M71" s="10">
        <v>0</v>
      </c>
      <c r="N71" s="10">
        <f t="shared" si="5"/>
        <v>0</v>
      </c>
    </row>
    <row r="72" spans="3:14" ht="11.25">
      <c r="C72" s="9">
        <v>30</v>
      </c>
      <c r="D72" s="10">
        <v>8</v>
      </c>
      <c r="E72" s="10">
        <v>0</v>
      </c>
      <c r="F72" s="10">
        <f t="shared" si="3"/>
        <v>8</v>
      </c>
      <c r="G72" s="11">
        <v>61</v>
      </c>
      <c r="H72" s="10">
        <v>6</v>
      </c>
      <c r="I72" s="10">
        <v>1</v>
      </c>
      <c r="J72" s="10">
        <f t="shared" si="4"/>
        <v>7</v>
      </c>
      <c r="K72" s="11" t="s">
        <v>6</v>
      </c>
      <c r="L72" s="10">
        <v>0</v>
      </c>
      <c r="M72" s="10">
        <v>0</v>
      </c>
      <c r="N72" s="10">
        <f t="shared" si="5"/>
        <v>0</v>
      </c>
    </row>
    <row r="73" ht="11.25">
      <c r="H73" s="10" t="s">
        <v>17</v>
      </c>
    </row>
    <row r="74" spans="3:14" ht="12" thickBot="1">
      <c r="C74" s="13"/>
      <c r="D74" s="14"/>
      <c r="E74" s="14"/>
      <c r="F74" s="14"/>
      <c r="G74" s="13"/>
      <c r="H74" s="14"/>
      <c r="I74" s="14"/>
      <c r="J74" s="14"/>
      <c r="K74" s="13"/>
      <c r="L74" s="14" t="s">
        <v>9</v>
      </c>
      <c r="M74" s="14"/>
      <c r="N74" s="15">
        <f>SUM(F42:F72,J42:J72,N42:N72)</f>
        <v>326</v>
      </c>
    </row>
    <row r="75" ht="11.25">
      <c r="N75" s="10"/>
    </row>
    <row r="76" spans="1:14" ht="11.25">
      <c r="A76" s="8" t="s">
        <v>18</v>
      </c>
      <c r="B76" s="8" t="s">
        <v>10</v>
      </c>
      <c r="C76" s="9" t="s">
        <v>4</v>
      </c>
      <c r="D76" s="10">
        <v>14</v>
      </c>
      <c r="E76" s="10">
        <v>13</v>
      </c>
      <c r="F76" s="10">
        <f aca="true" t="shared" si="6" ref="F76:F106">SUM(D76:E76)</f>
        <v>27</v>
      </c>
      <c r="G76" s="11">
        <v>31</v>
      </c>
      <c r="H76" s="10">
        <v>0</v>
      </c>
      <c r="I76" s="10">
        <v>0</v>
      </c>
      <c r="J76" s="10">
        <f>SUM(H76:I76)</f>
        <v>0</v>
      </c>
      <c r="K76" s="11">
        <v>62</v>
      </c>
      <c r="L76" s="10">
        <v>0</v>
      </c>
      <c r="M76" s="10">
        <v>0</v>
      </c>
      <c r="N76" s="10">
        <f>SUM(L76:M76)</f>
        <v>0</v>
      </c>
    </row>
    <row r="77" spans="3:14" ht="11.25">
      <c r="C77" s="9">
        <v>1</v>
      </c>
      <c r="D77" s="10">
        <v>26</v>
      </c>
      <c r="E77" s="10">
        <v>19</v>
      </c>
      <c r="F77" s="10">
        <f t="shared" si="6"/>
        <v>45</v>
      </c>
      <c r="G77" s="11">
        <v>32</v>
      </c>
      <c r="H77" s="10">
        <v>0</v>
      </c>
      <c r="I77" s="10">
        <v>0</v>
      </c>
      <c r="J77" s="10">
        <f aca="true" t="shared" si="7" ref="J77:J106">SUM(H77:I77)</f>
        <v>0</v>
      </c>
      <c r="K77" s="11">
        <v>63</v>
      </c>
      <c r="L77" s="10">
        <v>0</v>
      </c>
      <c r="M77" s="10">
        <v>0</v>
      </c>
      <c r="N77" s="10">
        <f aca="true" t="shared" si="8" ref="N77:N106">SUM(L77:M77)</f>
        <v>0</v>
      </c>
    </row>
    <row r="78" spans="1:14" ht="11.25">
      <c r="A78" s="1" t="s">
        <v>8</v>
      </c>
      <c r="C78" s="9">
        <v>2</v>
      </c>
      <c r="D78" s="10">
        <v>16</v>
      </c>
      <c r="E78" s="10">
        <v>23</v>
      </c>
      <c r="F78" s="10">
        <f t="shared" si="6"/>
        <v>39</v>
      </c>
      <c r="G78" s="11">
        <v>33</v>
      </c>
      <c r="H78" s="10">
        <v>0</v>
      </c>
      <c r="I78" s="10">
        <v>0</v>
      </c>
      <c r="J78" s="10">
        <f t="shared" si="7"/>
        <v>0</v>
      </c>
      <c r="K78" s="11">
        <v>64</v>
      </c>
      <c r="L78" s="10">
        <v>0</v>
      </c>
      <c r="M78" s="10">
        <v>0</v>
      </c>
      <c r="N78" s="10">
        <f t="shared" si="8"/>
        <v>0</v>
      </c>
    </row>
    <row r="79" spans="1:14" ht="11.25">
      <c r="A79" s="2" t="s">
        <v>2</v>
      </c>
      <c r="B79" s="12">
        <f>SUM(D76:D106,H76:H106,L76:L106)</f>
        <v>684</v>
      </c>
      <c r="C79" s="9">
        <v>3</v>
      </c>
      <c r="D79" s="10">
        <v>20</v>
      </c>
      <c r="E79" s="10">
        <v>26</v>
      </c>
      <c r="F79" s="10">
        <f t="shared" si="6"/>
        <v>46</v>
      </c>
      <c r="G79" s="11">
        <v>34</v>
      </c>
      <c r="H79" s="10">
        <v>0</v>
      </c>
      <c r="I79" s="10">
        <v>0</v>
      </c>
      <c r="J79" s="10">
        <f t="shared" si="7"/>
        <v>0</v>
      </c>
      <c r="K79" s="11">
        <v>65</v>
      </c>
      <c r="L79" s="10">
        <v>0</v>
      </c>
      <c r="M79" s="10">
        <v>0</v>
      </c>
      <c r="N79" s="10">
        <f t="shared" si="8"/>
        <v>0</v>
      </c>
    </row>
    <row r="80" spans="1:14" ht="11.25">
      <c r="A80" s="2" t="s">
        <v>3</v>
      </c>
      <c r="B80" s="12">
        <f>SUM(E76:E106,I76:I106,M76:M106)</f>
        <v>666</v>
      </c>
      <c r="C80" s="9">
        <v>4</v>
      </c>
      <c r="D80" s="10">
        <v>31</v>
      </c>
      <c r="E80" s="10">
        <v>25</v>
      </c>
      <c r="F80" s="10">
        <f t="shared" si="6"/>
        <v>56</v>
      </c>
      <c r="G80" s="11">
        <v>35</v>
      </c>
      <c r="H80" s="10">
        <v>0</v>
      </c>
      <c r="I80" s="10">
        <v>0</v>
      </c>
      <c r="J80" s="10">
        <f t="shared" si="7"/>
        <v>0</v>
      </c>
      <c r="K80" s="11">
        <v>66</v>
      </c>
      <c r="L80" s="10">
        <v>0</v>
      </c>
      <c r="M80" s="10">
        <v>0</v>
      </c>
      <c r="N80" s="10">
        <f t="shared" si="8"/>
        <v>0</v>
      </c>
    </row>
    <row r="81" spans="1:14" ht="11.25">
      <c r="A81" s="2" t="s">
        <v>7</v>
      </c>
      <c r="B81" s="12">
        <f>SUM(B79:B80)</f>
        <v>1350</v>
      </c>
      <c r="C81" s="9">
        <v>5</v>
      </c>
      <c r="D81" s="10">
        <v>20</v>
      </c>
      <c r="E81" s="10">
        <v>28</v>
      </c>
      <c r="F81" s="10">
        <f t="shared" si="6"/>
        <v>48</v>
      </c>
      <c r="G81" s="11">
        <v>36</v>
      </c>
      <c r="H81" s="10">
        <v>0</v>
      </c>
      <c r="I81" s="10">
        <v>0</v>
      </c>
      <c r="J81" s="10">
        <f t="shared" si="7"/>
        <v>0</v>
      </c>
      <c r="K81" s="11">
        <v>67</v>
      </c>
      <c r="L81" s="10">
        <v>0</v>
      </c>
      <c r="M81" s="10">
        <v>0</v>
      </c>
      <c r="N81" s="10">
        <f t="shared" si="8"/>
        <v>0</v>
      </c>
    </row>
    <row r="82" spans="3:14" ht="11.25">
      <c r="C82" s="9">
        <v>6</v>
      </c>
      <c r="D82" s="10">
        <v>30</v>
      </c>
      <c r="E82" s="10">
        <v>27</v>
      </c>
      <c r="F82" s="10">
        <f t="shared" si="6"/>
        <v>57</v>
      </c>
      <c r="G82" s="11">
        <v>37</v>
      </c>
      <c r="H82" s="10">
        <v>0</v>
      </c>
      <c r="I82" s="10">
        <v>0</v>
      </c>
      <c r="J82" s="10">
        <f t="shared" si="7"/>
        <v>0</v>
      </c>
      <c r="K82" s="11">
        <v>68</v>
      </c>
      <c r="L82" s="10">
        <v>0</v>
      </c>
      <c r="M82" s="10">
        <v>0</v>
      </c>
      <c r="N82" s="10">
        <f t="shared" si="8"/>
        <v>0</v>
      </c>
    </row>
    <row r="83" spans="3:14" ht="11.25">
      <c r="C83" s="9">
        <v>7</v>
      </c>
      <c r="D83" s="10">
        <v>33</v>
      </c>
      <c r="E83" s="10">
        <v>32</v>
      </c>
      <c r="F83" s="10">
        <f t="shared" si="6"/>
        <v>65</v>
      </c>
      <c r="G83" s="11">
        <v>38</v>
      </c>
      <c r="H83" s="10">
        <v>0</v>
      </c>
      <c r="I83" s="10">
        <v>0</v>
      </c>
      <c r="J83" s="10">
        <f t="shared" si="7"/>
        <v>0</v>
      </c>
      <c r="K83" s="11">
        <v>69</v>
      </c>
      <c r="L83" s="10">
        <v>0</v>
      </c>
      <c r="M83" s="10">
        <v>0</v>
      </c>
      <c r="N83" s="10">
        <f t="shared" si="8"/>
        <v>0</v>
      </c>
    </row>
    <row r="84" spans="3:14" ht="11.25">
      <c r="C84" s="9">
        <v>8</v>
      </c>
      <c r="D84" s="10">
        <v>32</v>
      </c>
      <c r="E84" s="10">
        <v>39</v>
      </c>
      <c r="F84" s="10">
        <f t="shared" si="6"/>
        <v>71</v>
      </c>
      <c r="G84" s="11">
        <v>39</v>
      </c>
      <c r="H84" s="10">
        <v>0</v>
      </c>
      <c r="I84" s="10">
        <v>1</v>
      </c>
      <c r="J84" s="10">
        <f t="shared" si="7"/>
        <v>1</v>
      </c>
      <c r="K84" s="11">
        <v>70</v>
      </c>
      <c r="L84" s="10">
        <v>0</v>
      </c>
      <c r="M84" s="10">
        <v>0</v>
      </c>
      <c r="N84" s="10">
        <f t="shared" si="8"/>
        <v>0</v>
      </c>
    </row>
    <row r="85" spans="3:14" ht="11.25">
      <c r="C85" s="9">
        <v>9</v>
      </c>
      <c r="D85" s="10">
        <v>33</v>
      </c>
      <c r="E85" s="10">
        <v>25</v>
      </c>
      <c r="F85" s="10">
        <f t="shared" si="6"/>
        <v>58</v>
      </c>
      <c r="G85" s="11">
        <v>40</v>
      </c>
      <c r="H85" s="10">
        <v>0</v>
      </c>
      <c r="I85" s="10">
        <v>0</v>
      </c>
      <c r="J85" s="10">
        <f t="shared" si="7"/>
        <v>0</v>
      </c>
      <c r="K85" s="11">
        <v>71</v>
      </c>
      <c r="L85" s="10">
        <v>0</v>
      </c>
      <c r="M85" s="10">
        <v>0</v>
      </c>
      <c r="N85" s="10">
        <f t="shared" si="8"/>
        <v>0</v>
      </c>
    </row>
    <row r="86" spans="3:14" ht="11.25">
      <c r="C86" s="9">
        <v>10</v>
      </c>
      <c r="D86" s="10">
        <v>37</v>
      </c>
      <c r="E86" s="10">
        <v>39</v>
      </c>
      <c r="F86" s="10">
        <f t="shared" si="6"/>
        <v>76</v>
      </c>
      <c r="G86" s="11">
        <v>41</v>
      </c>
      <c r="H86" s="10">
        <v>0</v>
      </c>
      <c r="I86" s="10">
        <v>0</v>
      </c>
      <c r="J86" s="10">
        <f t="shared" si="7"/>
        <v>0</v>
      </c>
      <c r="K86" s="11">
        <v>72</v>
      </c>
      <c r="L86" s="10">
        <v>0</v>
      </c>
      <c r="M86" s="10">
        <v>0</v>
      </c>
      <c r="N86" s="10">
        <f t="shared" si="8"/>
        <v>0</v>
      </c>
    </row>
    <row r="87" spans="3:14" ht="11.25">
      <c r="C87" s="9">
        <v>11</v>
      </c>
      <c r="D87" s="10">
        <v>36</v>
      </c>
      <c r="E87" s="10">
        <v>30</v>
      </c>
      <c r="F87" s="10">
        <f t="shared" si="6"/>
        <v>66</v>
      </c>
      <c r="G87" s="11">
        <v>42</v>
      </c>
      <c r="H87" s="10">
        <v>0</v>
      </c>
      <c r="I87" s="10">
        <v>0</v>
      </c>
      <c r="J87" s="10">
        <f t="shared" si="7"/>
        <v>0</v>
      </c>
      <c r="K87" s="11">
        <v>73</v>
      </c>
      <c r="L87" s="10">
        <v>0</v>
      </c>
      <c r="M87" s="10">
        <v>0</v>
      </c>
      <c r="N87" s="10">
        <f t="shared" si="8"/>
        <v>0</v>
      </c>
    </row>
    <row r="88" spans="3:14" ht="11.25">
      <c r="C88" s="9">
        <v>12</v>
      </c>
      <c r="D88" s="10">
        <v>30</v>
      </c>
      <c r="E88" s="10">
        <v>21</v>
      </c>
      <c r="F88" s="10">
        <f t="shared" si="6"/>
        <v>51</v>
      </c>
      <c r="G88" s="11">
        <v>43</v>
      </c>
      <c r="H88" s="10">
        <v>0</v>
      </c>
      <c r="I88" s="10">
        <v>0</v>
      </c>
      <c r="J88" s="10">
        <f t="shared" si="7"/>
        <v>0</v>
      </c>
      <c r="K88" s="11">
        <v>74</v>
      </c>
      <c r="L88" s="10">
        <v>0</v>
      </c>
      <c r="M88" s="10">
        <v>0</v>
      </c>
      <c r="N88" s="10">
        <f t="shared" si="8"/>
        <v>0</v>
      </c>
    </row>
    <row r="89" spans="3:14" ht="11.25">
      <c r="C89" s="9">
        <v>13</v>
      </c>
      <c r="D89" s="10">
        <v>39</v>
      </c>
      <c r="E89" s="10">
        <v>27</v>
      </c>
      <c r="F89" s="10">
        <f t="shared" si="6"/>
        <v>66</v>
      </c>
      <c r="G89" s="11">
        <v>44</v>
      </c>
      <c r="H89" s="10">
        <v>0</v>
      </c>
      <c r="I89" s="10">
        <v>0</v>
      </c>
      <c r="J89" s="10">
        <f t="shared" si="7"/>
        <v>0</v>
      </c>
      <c r="K89" s="11">
        <v>75</v>
      </c>
      <c r="L89" s="10">
        <v>0</v>
      </c>
      <c r="M89" s="10">
        <v>0</v>
      </c>
      <c r="N89" s="10">
        <f t="shared" si="8"/>
        <v>0</v>
      </c>
    </row>
    <row r="90" spans="3:14" ht="11.25">
      <c r="C90" s="9">
        <v>14</v>
      </c>
      <c r="D90" s="10">
        <v>38</v>
      </c>
      <c r="E90" s="10">
        <v>31</v>
      </c>
      <c r="F90" s="10">
        <f t="shared" si="6"/>
        <v>69</v>
      </c>
      <c r="G90" s="11">
        <v>45</v>
      </c>
      <c r="H90" s="10">
        <v>0</v>
      </c>
      <c r="I90" s="10">
        <v>0</v>
      </c>
      <c r="J90" s="10">
        <f t="shared" si="7"/>
        <v>0</v>
      </c>
      <c r="K90" s="11">
        <v>76</v>
      </c>
      <c r="L90" s="10">
        <v>0</v>
      </c>
      <c r="M90" s="10">
        <v>0</v>
      </c>
      <c r="N90" s="10">
        <f t="shared" si="8"/>
        <v>0</v>
      </c>
    </row>
    <row r="91" spans="3:14" ht="11.25">
      <c r="C91" s="9">
        <v>15</v>
      </c>
      <c r="D91" s="10">
        <v>36</v>
      </c>
      <c r="E91" s="10">
        <v>30</v>
      </c>
      <c r="F91" s="10">
        <f t="shared" si="6"/>
        <v>66</v>
      </c>
      <c r="G91" s="11">
        <v>46</v>
      </c>
      <c r="H91" s="10">
        <v>0</v>
      </c>
      <c r="I91" s="10">
        <v>0</v>
      </c>
      <c r="J91" s="10">
        <f t="shared" si="7"/>
        <v>0</v>
      </c>
      <c r="K91" s="11">
        <v>77</v>
      </c>
      <c r="L91" s="10">
        <v>0</v>
      </c>
      <c r="M91" s="10">
        <v>0</v>
      </c>
      <c r="N91" s="10">
        <f t="shared" si="8"/>
        <v>0</v>
      </c>
    </row>
    <row r="92" spans="3:14" ht="11.25">
      <c r="C92" s="9">
        <v>16</v>
      </c>
      <c r="D92" s="10">
        <v>23</v>
      </c>
      <c r="E92" s="10">
        <v>35</v>
      </c>
      <c r="F92" s="10">
        <f t="shared" si="6"/>
        <v>58</v>
      </c>
      <c r="G92" s="11">
        <v>47</v>
      </c>
      <c r="H92" s="10">
        <v>0</v>
      </c>
      <c r="I92" s="10">
        <v>0</v>
      </c>
      <c r="J92" s="10">
        <f t="shared" si="7"/>
        <v>0</v>
      </c>
      <c r="K92" s="11">
        <v>78</v>
      </c>
      <c r="L92" s="10">
        <v>0</v>
      </c>
      <c r="M92" s="10">
        <v>0</v>
      </c>
      <c r="N92" s="10">
        <f t="shared" si="8"/>
        <v>0</v>
      </c>
    </row>
    <row r="93" spans="3:14" ht="11.25">
      <c r="C93" s="9">
        <v>17</v>
      </c>
      <c r="D93" s="10">
        <v>27</v>
      </c>
      <c r="E93" s="10">
        <v>42</v>
      </c>
      <c r="F93" s="10">
        <f t="shared" si="6"/>
        <v>69</v>
      </c>
      <c r="G93" s="11">
        <v>48</v>
      </c>
      <c r="H93" s="10">
        <v>0</v>
      </c>
      <c r="I93" s="10">
        <v>0</v>
      </c>
      <c r="J93" s="10">
        <f t="shared" si="7"/>
        <v>0</v>
      </c>
      <c r="K93" s="11">
        <v>79</v>
      </c>
      <c r="L93" s="10">
        <v>0</v>
      </c>
      <c r="M93" s="10">
        <v>0</v>
      </c>
      <c r="N93" s="10">
        <f t="shared" si="8"/>
        <v>0</v>
      </c>
    </row>
    <row r="94" spans="3:14" ht="11.25">
      <c r="C94" s="9">
        <v>18</v>
      </c>
      <c r="D94" s="10">
        <v>39</v>
      </c>
      <c r="E94" s="10">
        <v>37</v>
      </c>
      <c r="F94" s="10">
        <f t="shared" si="6"/>
        <v>76</v>
      </c>
      <c r="G94" s="11">
        <v>49</v>
      </c>
      <c r="H94" s="10">
        <v>0</v>
      </c>
      <c r="I94" s="10">
        <v>0</v>
      </c>
      <c r="J94" s="10">
        <f t="shared" si="7"/>
        <v>0</v>
      </c>
      <c r="K94" s="11">
        <v>80</v>
      </c>
      <c r="L94" s="10">
        <v>0</v>
      </c>
      <c r="M94" s="10">
        <v>0</v>
      </c>
      <c r="N94" s="10">
        <f t="shared" si="8"/>
        <v>0</v>
      </c>
    </row>
    <row r="95" spans="3:14" ht="11.25">
      <c r="C95" s="9">
        <v>19</v>
      </c>
      <c r="D95" s="10">
        <v>33</v>
      </c>
      <c r="E95" s="10">
        <v>31</v>
      </c>
      <c r="F95" s="10">
        <f t="shared" si="6"/>
        <v>64</v>
      </c>
      <c r="G95" s="11">
        <v>50</v>
      </c>
      <c r="H95" s="10">
        <v>0</v>
      </c>
      <c r="I95" s="10">
        <v>0</v>
      </c>
      <c r="J95" s="10">
        <f t="shared" si="7"/>
        <v>0</v>
      </c>
      <c r="K95" s="11">
        <v>81</v>
      </c>
      <c r="L95" s="10">
        <v>0</v>
      </c>
      <c r="M95" s="10">
        <v>0</v>
      </c>
      <c r="N95" s="10">
        <f t="shared" si="8"/>
        <v>0</v>
      </c>
    </row>
    <row r="96" spans="3:14" ht="11.25">
      <c r="C96" s="9">
        <v>20</v>
      </c>
      <c r="D96" s="10">
        <v>41</v>
      </c>
      <c r="E96" s="10">
        <v>19</v>
      </c>
      <c r="F96" s="10">
        <f t="shared" si="6"/>
        <v>60</v>
      </c>
      <c r="G96" s="11">
        <v>51</v>
      </c>
      <c r="H96" s="10">
        <v>0</v>
      </c>
      <c r="I96" s="10">
        <v>0</v>
      </c>
      <c r="J96" s="10">
        <f t="shared" si="7"/>
        <v>0</v>
      </c>
      <c r="K96" s="11">
        <v>82</v>
      </c>
      <c r="L96" s="10">
        <v>0</v>
      </c>
      <c r="M96" s="10">
        <v>0</v>
      </c>
      <c r="N96" s="10">
        <f t="shared" si="8"/>
        <v>0</v>
      </c>
    </row>
    <row r="97" spans="3:14" ht="11.25">
      <c r="C97" s="9">
        <v>21</v>
      </c>
      <c r="D97" s="10">
        <v>14</v>
      </c>
      <c r="E97" s="10">
        <v>20</v>
      </c>
      <c r="F97" s="10">
        <f t="shared" si="6"/>
        <v>34</v>
      </c>
      <c r="G97" s="11">
        <v>52</v>
      </c>
      <c r="H97" s="10">
        <v>0</v>
      </c>
      <c r="I97" s="10">
        <v>0</v>
      </c>
      <c r="J97" s="10">
        <f t="shared" si="7"/>
        <v>0</v>
      </c>
      <c r="K97" s="11">
        <v>83</v>
      </c>
      <c r="L97" s="10">
        <v>0</v>
      </c>
      <c r="M97" s="10">
        <v>0</v>
      </c>
      <c r="N97" s="10">
        <f t="shared" si="8"/>
        <v>0</v>
      </c>
    </row>
    <row r="98" spans="3:14" ht="11.25">
      <c r="C98" s="9">
        <v>22</v>
      </c>
      <c r="D98" s="10">
        <v>18</v>
      </c>
      <c r="E98" s="10">
        <v>21</v>
      </c>
      <c r="F98" s="10">
        <f t="shared" si="6"/>
        <v>39</v>
      </c>
      <c r="G98" s="11">
        <v>53</v>
      </c>
      <c r="H98" s="10">
        <v>0</v>
      </c>
      <c r="I98" s="10">
        <v>0</v>
      </c>
      <c r="J98" s="10">
        <f t="shared" si="7"/>
        <v>0</v>
      </c>
      <c r="K98" s="11">
        <v>84</v>
      </c>
      <c r="L98" s="10">
        <v>0</v>
      </c>
      <c r="M98" s="10">
        <v>0</v>
      </c>
      <c r="N98" s="10">
        <f t="shared" si="8"/>
        <v>0</v>
      </c>
    </row>
    <row r="99" spans="3:14" ht="11.25">
      <c r="C99" s="9">
        <v>23</v>
      </c>
      <c r="D99" s="10">
        <v>10</v>
      </c>
      <c r="E99" s="10">
        <v>14</v>
      </c>
      <c r="F99" s="10">
        <f t="shared" si="6"/>
        <v>24</v>
      </c>
      <c r="G99" s="11">
        <v>54</v>
      </c>
      <c r="H99" s="10">
        <v>0</v>
      </c>
      <c r="I99" s="10">
        <v>0</v>
      </c>
      <c r="J99" s="10">
        <f t="shared" si="7"/>
        <v>0</v>
      </c>
      <c r="K99" s="11">
        <v>85</v>
      </c>
      <c r="L99" s="10">
        <v>0</v>
      </c>
      <c r="M99" s="10">
        <v>0</v>
      </c>
      <c r="N99" s="10">
        <f t="shared" si="8"/>
        <v>0</v>
      </c>
    </row>
    <row r="100" spans="3:14" ht="11.25">
      <c r="C100" s="9">
        <v>24</v>
      </c>
      <c r="D100" s="10">
        <v>8</v>
      </c>
      <c r="E100" s="10">
        <v>11</v>
      </c>
      <c r="F100" s="10">
        <f t="shared" si="6"/>
        <v>19</v>
      </c>
      <c r="G100" s="11">
        <v>55</v>
      </c>
      <c r="H100" s="10">
        <v>0</v>
      </c>
      <c r="I100" s="10">
        <v>0</v>
      </c>
      <c r="J100" s="10">
        <f t="shared" si="7"/>
        <v>0</v>
      </c>
      <c r="K100" s="11">
        <v>86</v>
      </c>
      <c r="L100" s="10">
        <v>0</v>
      </c>
      <c r="M100" s="10">
        <v>0</v>
      </c>
      <c r="N100" s="10">
        <f t="shared" si="8"/>
        <v>0</v>
      </c>
    </row>
    <row r="101" spans="3:14" ht="11.25">
      <c r="C101" s="9">
        <v>25</v>
      </c>
      <c r="D101" s="10">
        <v>0</v>
      </c>
      <c r="E101" s="10">
        <v>0</v>
      </c>
      <c r="F101" s="10">
        <f t="shared" si="6"/>
        <v>0</v>
      </c>
      <c r="G101" s="11">
        <v>56</v>
      </c>
      <c r="H101" s="10">
        <v>0</v>
      </c>
      <c r="I101" s="10">
        <v>0</v>
      </c>
      <c r="J101" s="10">
        <f t="shared" si="7"/>
        <v>0</v>
      </c>
      <c r="K101" s="11">
        <v>87</v>
      </c>
      <c r="L101" s="10">
        <v>0</v>
      </c>
      <c r="M101" s="10">
        <v>0</v>
      </c>
      <c r="N101" s="10">
        <f t="shared" si="8"/>
        <v>0</v>
      </c>
    </row>
    <row r="102" spans="3:14" ht="11.25">
      <c r="C102" s="9">
        <v>26</v>
      </c>
      <c r="D102" s="10">
        <v>0</v>
      </c>
      <c r="E102" s="10">
        <v>0</v>
      </c>
      <c r="F102" s="10">
        <f t="shared" si="6"/>
        <v>0</v>
      </c>
      <c r="G102" s="11">
        <v>57</v>
      </c>
      <c r="H102" s="10">
        <v>0</v>
      </c>
      <c r="I102" s="10">
        <v>0</v>
      </c>
      <c r="J102" s="10">
        <f t="shared" si="7"/>
        <v>0</v>
      </c>
      <c r="K102" s="11">
        <v>88</v>
      </c>
      <c r="L102" s="10">
        <v>0</v>
      </c>
      <c r="M102" s="10">
        <v>0</v>
      </c>
      <c r="N102" s="10">
        <f t="shared" si="8"/>
        <v>0</v>
      </c>
    </row>
    <row r="103" spans="3:14" ht="11.25">
      <c r="C103" s="9">
        <v>27</v>
      </c>
      <c r="D103" s="10">
        <v>0</v>
      </c>
      <c r="E103" s="10">
        <v>0</v>
      </c>
      <c r="F103" s="10">
        <f t="shared" si="6"/>
        <v>0</v>
      </c>
      <c r="G103" s="11">
        <v>58</v>
      </c>
      <c r="H103" s="10">
        <v>0</v>
      </c>
      <c r="I103" s="10">
        <v>0</v>
      </c>
      <c r="J103" s="10">
        <f t="shared" si="7"/>
        <v>0</v>
      </c>
      <c r="K103" s="11">
        <v>89</v>
      </c>
      <c r="L103" s="10">
        <v>0</v>
      </c>
      <c r="M103" s="10">
        <v>0</v>
      </c>
      <c r="N103" s="10">
        <f t="shared" si="8"/>
        <v>0</v>
      </c>
    </row>
    <row r="104" spans="3:14" ht="11.25">
      <c r="C104" s="9">
        <v>28</v>
      </c>
      <c r="D104" s="10">
        <v>0</v>
      </c>
      <c r="E104" s="10">
        <v>0</v>
      </c>
      <c r="F104" s="10">
        <f t="shared" si="6"/>
        <v>0</v>
      </c>
      <c r="G104" s="11">
        <v>59</v>
      </c>
      <c r="H104" s="10">
        <v>0</v>
      </c>
      <c r="I104" s="10">
        <v>0</v>
      </c>
      <c r="J104" s="10">
        <f t="shared" si="7"/>
        <v>0</v>
      </c>
      <c r="K104" s="11">
        <v>90</v>
      </c>
      <c r="L104" s="10">
        <v>0</v>
      </c>
      <c r="M104" s="10">
        <v>0</v>
      </c>
      <c r="N104" s="10">
        <f t="shared" si="8"/>
        <v>0</v>
      </c>
    </row>
    <row r="105" spans="3:14" ht="11.25">
      <c r="C105" s="9">
        <v>29</v>
      </c>
      <c r="D105" s="10">
        <v>0</v>
      </c>
      <c r="E105" s="10">
        <v>0</v>
      </c>
      <c r="F105" s="10">
        <f t="shared" si="6"/>
        <v>0</v>
      </c>
      <c r="G105" s="11">
        <v>60</v>
      </c>
      <c r="H105" s="10">
        <v>0</v>
      </c>
      <c r="I105" s="10">
        <v>0</v>
      </c>
      <c r="J105" s="10">
        <f t="shared" si="7"/>
        <v>0</v>
      </c>
      <c r="K105" s="11">
        <v>91</v>
      </c>
      <c r="L105" s="10">
        <v>0</v>
      </c>
      <c r="M105" s="10">
        <v>0</v>
      </c>
      <c r="N105" s="10">
        <f t="shared" si="8"/>
        <v>0</v>
      </c>
    </row>
    <row r="106" spans="3:14" ht="11.25">
      <c r="C106" s="9">
        <v>30</v>
      </c>
      <c r="D106" s="10">
        <v>0</v>
      </c>
      <c r="E106" s="10">
        <v>0</v>
      </c>
      <c r="F106" s="10">
        <f t="shared" si="6"/>
        <v>0</v>
      </c>
      <c r="G106" s="11">
        <v>61</v>
      </c>
      <c r="H106" s="10">
        <v>0</v>
      </c>
      <c r="I106" s="10">
        <v>0</v>
      </c>
      <c r="J106" s="10">
        <f t="shared" si="7"/>
        <v>0</v>
      </c>
      <c r="K106" s="11" t="s">
        <v>6</v>
      </c>
      <c r="L106" s="10">
        <v>0</v>
      </c>
      <c r="M106" s="10">
        <v>0</v>
      </c>
      <c r="N106" s="10">
        <f t="shared" si="8"/>
        <v>0</v>
      </c>
    </row>
    <row r="108" spans="3:14" ht="12" thickBot="1">
      <c r="C108" s="13"/>
      <c r="D108" s="14"/>
      <c r="E108" s="14"/>
      <c r="F108" s="14"/>
      <c r="G108" s="13"/>
      <c r="H108" s="14"/>
      <c r="I108" s="14"/>
      <c r="J108" s="14"/>
      <c r="K108" s="13"/>
      <c r="L108" s="14" t="s">
        <v>9</v>
      </c>
      <c r="M108" s="14"/>
      <c r="N108" s="15">
        <f>SUM(F76:F106,J76:J106,N76:N106)</f>
        <v>1350</v>
      </c>
    </row>
    <row r="110" spans="1:14" ht="11.25">
      <c r="A110" s="8" t="s">
        <v>16</v>
      </c>
      <c r="B110" s="8"/>
      <c r="C110" s="9" t="s">
        <v>4</v>
      </c>
      <c r="D110" s="10">
        <f>SUM(D8+D42+D76)</f>
        <v>14</v>
      </c>
      <c r="E110" s="10">
        <f>SUM(E8+E42+E76)</f>
        <v>13</v>
      </c>
      <c r="F110" s="10">
        <f aca="true" t="shared" si="9" ref="F110:F140">SUM(D110:E110)</f>
        <v>27</v>
      </c>
      <c r="G110" s="16">
        <v>31</v>
      </c>
      <c r="H110" s="10">
        <f>SUM(H8+H42+H76)</f>
        <v>22</v>
      </c>
      <c r="I110" s="10">
        <f>SUM(I8+I42+I76)</f>
        <v>42</v>
      </c>
      <c r="J110" s="10">
        <f>SUM(H110:I110)</f>
        <v>64</v>
      </c>
      <c r="K110" s="16">
        <v>62</v>
      </c>
      <c r="L110" s="10">
        <f>SUM(L8+L42+L76)</f>
        <v>6</v>
      </c>
      <c r="M110" s="10">
        <f>SUM(M8+M42+M76)</f>
        <v>14</v>
      </c>
      <c r="N110" s="10">
        <f>SUM(L110:M110)</f>
        <v>20</v>
      </c>
    </row>
    <row r="111" spans="3:14" ht="11.25">
      <c r="C111" s="16">
        <v>1</v>
      </c>
      <c r="D111" s="10">
        <f aca="true" t="shared" si="10" ref="D111:E126">SUM(D9+D43+D77)</f>
        <v>26</v>
      </c>
      <c r="E111" s="10">
        <f t="shared" si="10"/>
        <v>19</v>
      </c>
      <c r="F111" s="10">
        <f t="shared" si="9"/>
        <v>45</v>
      </c>
      <c r="G111" s="16">
        <v>32</v>
      </c>
      <c r="H111" s="10">
        <f aca="true" t="shared" si="11" ref="H111:I126">SUM(H9+H43+H77)</f>
        <v>27</v>
      </c>
      <c r="I111" s="10">
        <f t="shared" si="11"/>
        <v>37</v>
      </c>
      <c r="J111" s="10">
        <f aca="true" t="shared" si="12" ref="J111:J140">SUM(H111:I111)</f>
        <v>64</v>
      </c>
      <c r="K111" s="16">
        <v>63</v>
      </c>
      <c r="L111" s="10">
        <f aca="true" t="shared" si="13" ref="L111:M126">SUM(L9+L43+L77)</f>
        <v>8</v>
      </c>
      <c r="M111" s="10">
        <f t="shared" si="13"/>
        <v>7</v>
      </c>
      <c r="N111" s="10">
        <f aca="true" t="shared" si="14" ref="N111:N140">SUM(L111:M111)</f>
        <v>15</v>
      </c>
    </row>
    <row r="112" spans="1:14" ht="11.25">
      <c r="A112" s="1" t="s">
        <v>8</v>
      </c>
      <c r="C112" s="16">
        <v>2</v>
      </c>
      <c r="D112" s="10">
        <f t="shared" si="10"/>
        <v>16</v>
      </c>
      <c r="E112" s="10">
        <f t="shared" si="10"/>
        <v>23</v>
      </c>
      <c r="F112" s="10">
        <f t="shared" si="9"/>
        <v>39</v>
      </c>
      <c r="G112" s="16">
        <v>33</v>
      </c>
      <c r="H112" s="10">
        <f t="shared" si="11"/>
        <v>41</v>
      </c>
      <c r="I112" s="10">
        <f t="shared" si="11"/>
        <v>60</v>
      </c>
      <c r="J112" s="10">
        <f t="shared" si="12"/>
        <v>101</v>
      </c>
      <c r="K112" s="16">
        <v>64</v>
      </c>
      <c r="L112" s="10">
        <f t="shared" si="13"/>
        <v>5</v>
      </c>
      <c r="M112" s="10">
        <f t="shared" si="13"/>
        <v>13</v>
      </c>
      <c r="N112" s="10">
        <f t="shared" si="14"/>
        <v>18</v>
      </c>
    </row>
    <row r="113" spans="1:14" ht="11.25">
      <c r="A113" s="2" t="s">
        <v>2</v>
      </c>
      <c r="B113" s="12">
        <f>SUM(D110:D140,H110:H140,L110:L140)</f>
        <v>1832</v>
      </c>
      <c r="C113" s="16">
        <v>3</v>
      </c>
      <c r="D113" s="10">
        <f t="shared" si="10"/>
        <v>20</v>
      </c>
      <c r="E113" s="10">
        <f t="shared" si="10"/>
        <v>26</v>
      </c>
      <c r="F113" s="10">
        <f t="shared" si="9"/>
        <v>46</v>
      </c>
      <c r="G113" s="16">
        <v>34</v>
      </c>
      <c r="H113" s="10">
        <f t="shared" si="11"/>
        <v>35</v>
      </c>
      <c r="I113" s="10">
        <f t="shared" si="11"/>
        <v>43</v>
      </c>
      <c r="J113" s="10">
        <f t="shared" si="12"/>
        <v>78</v>
      </c>
      <c r="K113" s="16">
        <v>65</v>
      </c>
      <c r="L113" s="10">
        <f t="shared" si="13"/>
        <v>4</v>
      </c>
      <c r="M113" s="10">
        <f t="shared" si="13"/>
        <v>4</v>
      </c>
      <c r="N113" s="10">
        <f t="shared" si="14"/>
        <v>8</v>
      </c>
    </row>
    <row r="114" spans="1:14" ht="11.25">
      <c r="A114" s="2" t="s">
        <v>3</v>
      </c>
      <c r="B114" s="12">
        <f>SUM(E110:E140,I110:I140,M110:M140)</f>
        <v>2068</v>
      </c>
      <c r="C114" s="16">
        <v>4</v>
      </c>
      <c r="D114" s="10">
        <f t="shared" si="10"/>
        <v>31</v>
      </c>
      <c r="E114" s="10">
        <f t="shared" si="10"/>
        <v>25</v>
      </c>
      <c r="F114" s="10">
        <f t="shared" si="9"/>
        <v>56</v>
      </c>
      <c r="G114" s="16">
        <v>35</v>
      </c>
      <c r="H114" s="10">
        <f t="shared" si="11"/>
        <v>31</v>
      </c>
      <c r="I114" s="10">
        <f t="shared" si="11"/>
        <v>56</v>
      </c>
      <c r="J114" s="10">
        <f t="shared" si="12"/>
        <v>87</v>
      </c>
      <c r="K114" s="16">
        <v>66</v>
      </c>
      <c r="L114" s="10">
        <f t="shared" si="13"/>
        <v>4</v>
      </c>
      <c r="M114" s="10">
        <f t="shared" si="13"/>
        <v>2</v>
      </c>
      <c r="N114" s="10">
        <f t="shared" si="14"/>
        <v>6</v>
      </c>
    </row>
    <row r="115" spans="1:14" ht="11.25">
      <c r="A115" s="2" t="s">
        <v>7</v>
      </c>
      <c r="B115" s="12">
        <f>SUM(B113:B114)</f>
        <v>3900</v>
      </c>
      <c r="C115" s="16">
        <v>5</v>
      </c>
      <c r="D115" s="10">
        <f t="shared" si="10"/>
        <v>20</v>
      </c>
      <c r="E115" s="10">
        <f t="shared" si="10"/>
        <v>28</v>
      </c>
      <c r="F115" s="10">
        <f t="shared" si="9"/>
        <v>48</v>
      </c>
      <c r="G115" s="16">
        <v>36</v>
      </c>
      <c r="H115" s="10">
        <f t="shared" si="11"/>
        <v>47</v>
      </c>
      <c r="I115" s="10">
        <f t="shared" si="11"/>
        <v>47</v>
      </c>
      <c r="J115" s="10">
        <f t="shared" si="12"/>
        <v>94</v>
      </c>
      <c r="K115" s="16">
        <v>67</v>
      </c>
      <c r="L115" s="10">
        <f t="shared" si="13"/>
        <v>3</v>
      </c>
      <c r="M115" s="10">
        <f t="shared" si="13"/>
        <v>4</v>
      </c>
      <c r="N115" s="10">
        <f t="shared" si="14"/>
        <v>7</v>
      </c>
    </row>
    <row r="116" spans="3:14" ht="11.25">
      <c r="C116" s="16">
        <v>6</v>
      </c>
      <c r="D116" s="10">
        <f t="shared" si="10"/>
        <v>30</v>
      </c>
      <c r="E116" s="10">
        <f t="shared" si="10"/>
        <v>27</v>
      </c>
      <c r="F116" s="10">
        <f t="shared" si="9"/>
        <v>57</v>
      </c>
      <c r="G116" s="16">
        <v>37</v>
      </c>
      <c r="H116" s="10">
        <f t="shared" si="11"/>
        <v>43</v>
      </c>
      <c r="I116" s="10">
        <f t="shared" si="11"/>
        <v>45</v>
      </c>
      <c r="J116" s="10">
        <f t="shared" si="12"/>
        <v>88</v>
      </c>
      <c r="K116" s="16">
        <v>68</v>
      </c>
      <c r="L116" s="10">
        <f t="shared" si="13"/>
        <v>0</v>
      </c>
      <c r="M116" s="10">
        <f t="shared" si="13"/>
        <v>1</v>
      </c>
      <c r="N116" s="10">
        <f t="shared" si="14"/>
        <v>1</v>
      </c>
    </row>
    <row r="117" spans="3:14" ht="11.25">
      <c r="C117" s="16">
        <v>7</v>
      </c>
      <c r="D117" s="10">
        <f t="shared" si="10"/>
        <v>33</v>
      </c>
      <c r="E117" s="10">
        <f t="shared" si="10"/>
        <v>32</v>
      </c>
      <c r="F117" s="10">
        <f t="shared" si="9"/>
        <v>65</v>
      </c>
      <c r="G117" s="16">
        <v>38</v>
      </c>
      <c r="H117" s="10">
        <f t="shared" si="11"/>
        <v>37</v>
      </c>
      <c r="I117" s="10">
        <f t="shared" si="11"/>
        <v>51</v>
      </c>
      <c r="J117" s="10">
        <f t="shared" si="12"/>
        <v>88</v>
      </c>
      <c r="K117" s="16">
        <v>69</v>
      </c>
      <c r="L117" s="10">
        <f t="shared" si="13"/>
        <v>1</v>
      </c>
      <c r="M117" s="10">
        <f t="shared" si="13"/>
        <v>1</v>
      </c>
      <c r="N117" s="10">
        <f t="shared" si="14"/>
        <v>2</v>
      </c>
    </row>
    <row r="118" spans="3:14" ht="11.25">
      <c r="C118" s="16">
        <v>8</v>
      </c>
      <c r="D118" s="10">
        <f t="shared" si="10"/>
        <v>32</v>
      </c>
      <c r="E118" s="10">
        <f t="shared" si="10"/>
        <v>39</v>
      </c>
      <c r="F118" s="10">
        <f t="shared" si="9"/>
        <v>71</v>
      </c>
      <c r="G118" s="16">
        <v>39</v>
      </c>
      <c r="H118" s="10">
        <f t="shared" si="11"/>
        <v>42</v>
      </c>
      <c r="I118" s="10">
        <f t="shared" si="11"/>
        <v>50</v>
      </c>
      <c r="J118" s="10">
        <f t="shared" si="12"/>
        <v>92</v>
      </c>
      <c r="K118" s="16">
        <v>70</v>
      </c>
      <c r="L118" s="10">
        <f t="shared" si="13"/>
        <v>2</v>
      </c>
      <c r="M118" s="10">
        <f t="shared" si="13"/>
        <v>2</v>
      </c>
      <c r="N118" s="10">
        <f t="shared" si="14"/>
        <v>4</v>
      </c>
    </row>
    <row r="119" spans="3:14" ht="11.25">
      <c r="C119" s="16">
        <v>9</v>
      </c>
      <c r="D119" s="10">
        <f t="shared" si="10"/>
        <v>33</v>
      </c>
      <c r="E119" s="10">
        <f t="shared" si="10"/>
        <v>25</v>
      </c>
      <c r="F119" s="10">
        <f t="shared" si="9"/>
        <v>58</v>
      </c>
      <c r="G119" s="16">
        <v>40</v>
      </c>
      <c r="H119" s="10">
        <f t="shared" si="11"/>
        <v>36</v>
      </c>
      <c r="I119" s="10">
        <f t="shared" si="11"/>
        <v>49</v>
      </c>
      <c r="J119" s="10">
        <f t="shared" si="12"/>
        <v>85</v>
      </c>
      <c r="K119" s="16">
        <v>71</v>
      </c>
      <c r="L119" s="10">
        <f t="shared" si="13"/>
        <v>0</v>
      </c>
      <c r="M119" s="10">
        <f t="shared" si="13"/>
        <v>3</v>
      </c>
      <c r="N119" s="10">
        <f t="shared" si="14"/>
        <v>3</v>
      </c>
    </row>
    <row r="120" spans="3:14" ht="11.25">
      <c r="C120" s="16">
        <v>10</v>
      </c>
      <c r="D120" s="10">
        <f t="shared" si="10"/>
        <v>37</v>
      </c>
      <c r="E120" s="10">
        <f t="shared" si="10"/>
        <v>39</v>
      </c>
      <c r="F120" s="10">
        <f t="shared" si="9"/>
        <v>76</v>
      </c>
      <c r="G120" s="16">
        <v>41</v>
      </c>
      <c r="H120" s="10">
        <f t="shared" si="11"/>
        <v>34</v>
      </c>
      <c r="I120" s="10">
        <f t="shared" si="11"/>
        <v>32</v>
      </c>
      <c r="J120" s="10">
        <f t="shared" si="12"/>
        <v>66</v>
      </c>
      <c r="K120" s="16">
        <v>72</v>
      </c>
      <c r="L120" s="10">
        <f t="shared" si="13"/>
        <v>1</v>
      </c>
      <c r="M120" s="10">
        <f t="shared" si="13"/>
        <v>0</v>
      </c>
      <c r="N120" s="10">
        <f t="shared" si="14"/>
        <v>1</v>
      </c>
    </row>
    <row r="121" spans="3:14" ht="11.25">
      <c r="C121" s="16">
        <v>11</v>
      </c>
      <c r="D121" s="10">
        <f t="shared" si="10"/>
        <v>36</v>
      </c>
      <c r="E121" s="10">
        <f t="shared" si="10"/>
        <v>30</v>
      </c>
      <c r="F121" s="10">
        <f t="shared" si="9"/>
        <v>66</v>
      </c>
      <c r="G121" s="16">
        <v>42</v>
      </c>
      <c r="H121" s="10">
        <f t="shared" si="11"/>
        <v>31</v>
      </c>
      <c r="I121" s="10">
        <f t="shared" si="11"/>
        <v>29</v>
      </c>
      <c r="J121" s="10">
        <f t="shared" si="12"/>
        <v>60</v>
      </c>
      <c r="K121" s="16">
        <v>73</v>
      </c>
      <c r="L121" s="10">
        <f t="shared" si="13"/>
        <v>0</v>
      </c>
      <c r="M121" s="10">
        <f t="shared" si="13"/>
        <v>0</v>
      </c>
      <c r="N121" s="10">
        <f t="shared" si="14"/>
        <v>0</v>
      </c>
    </row>
    <row r="122" spans="3:14" ht="11.25">
      <c r="C122" s="16">
        <v>12</v>
      </c>
      <c r="D122" s="10">
        <f t="shared" si="10"/>
        <v>30</v>
      </c>
      <c r="E122" s="10">
        <f t="shared" si="10"/>
        <v>21</v>
      </c>
      <c r="F122" s="10">
        <f t="shared" si="9"/>
        <v>51</v>
      </c>
      <c r="G122" s="16">
        <v>43</v>
      </c>
      <c r="H122" s="10">
        <f t="shared" si="11"/>
        <v>40</v>
      </c>
      <c r="I122" s="10">
        <f t="shared" si="11"/>
        <v>46</v>
      </c>
      <c r="J122" s="10">
        <f t="shared" si="12"/>
        <v>86</v>
      </c>
      <c r="K122" s="16">
        <v>74</v>
      </c>
      <c r="L122" s="10">
        <f t="shared" si="13"/>
        <v>2</v>
      </c>
      <c r="M122" s="10">
        <f t="shared" si="13"/>
        <v>0</v>
      </c>
      <c r="N122" s="10">
        <f t="shared" si="14"/>
        <v>2</v>
      </c>
    </row>
    <row r="123" spans="3:14" ht="11.25">
      <c r="C123" s="16">
        <v>13</v>
      </c>
      <c r="D123" s="10">
        <f t="shared" si="10"/>
        <v>39</v>
      </c>
      <c r="E123" s="10">
        <f t="shared" si="10"/>
        <v>27</v>
      </c>
      <c r="F123" s="10">
        <f t="shared" si="9"/>
        <v>66</v>
      </c>
      <c r="G123" s="16">
        <v>44</v>
      </c>
      <c r="H123" s="10">
        <f t="shared" si="11"/>
        <v>38</v>
      </c>
      <c r="I123" s="10">
        <f t="shared" si="11"/>
        <v>30</v>
      </c>
      <c r="J123" s="10">
        <f t="shared" si="12"/>
        <v>68</v>
      </c>
      <c r="K123" s="16">
        <v>75</v>
      </c>
      <c r="L123" s="10">
        <f t="shared" si="13"/>
        <v>1</v>
      </c>
      <c r="M123" s="10">
        <f t="shared" si="13"/>
        <v>0</v>
      </c>
      <c r="N123" s="10">
        <f t="shared" si="14"/>
        <v>1</v>
      </c>
    </row>
    <row r="124" spans="3:14" ht="11.25">
      <c r="C124" s="16">
        <v>14</v>
      </c>
      <c r="D124" s="10">
        <f t="shared" si="10"/>
        <v>38</v>
      </c>
      <c r="E124" s="10">
        <f t="shared" si="10"/>
        <v>31</v>
      </c>
      <c r="F124" s="10">
        <f t="shared" si="9"/>
        <v>69</v>
      </c>
      <c r="G124" s="16">
        <v>45</v>
      </c>
      <c r="H124" s="10">
        <f t="shared" si="11"/>
        <v>33</v>
      </c>
      <c r="I124" s="10">
        <f t="shared" si="11"/>
        <v>40</v>
      </c>
      <c r="J124" s="10">
        <f t="shared" si="12"/>
        <v>73</v>
      </c>
      <c r="K124" s="16">
        <v>76</v>
      </c>
      <c r="L124" s="10">
        <f t="shared" si="13"/>
        <v>0</v>
      </c>
      <c r="M124" s="10">
        <f t="shared" si="13"/>
        <v>1</v>
      </c>
      <c r="N124" s="10">
        <f t="shared" si="14"/>
        <v>1</v>
      </c>
    </row>
    <row r="125" spans="3:14" ht="11.25">
      <c r="C125" s="16">
        <v>15</v>
      </c>
      <c r="D125" s="10">
        <f t="shared" si="10"/>
        <v>36</v>
      </c>
      <c r="E125" s="10">
        <f t="shared" si="10"/>
        <v>30</v>
      </c>
      <c r="F125" s="10">
        <f t="shared" si="9"/>
        <v>66</v>
      </c>
      <c r="G125" s="16">
        <v>46</v>
      </c>
      <c r="H125" s="10">
        <f t="shared" si="11"/>
        <v>29</v>
      </c>
      <c r="I125" s="10">
        <f t="shared" si="11"/>
        <v>45</v>
      </c>
      <c r="J125" s="10">
        <f t="shared" si="12"/>
        <v>74</v>
      </c>
      <c r="K125" s="16">
        <v>77</v>
      </c>
      <c r="L125" s="10">
        <f t="shared" si="13"/>
        <v>0</v>
      </c>
      <c r="M125" s="10">
        <f t="shared" si="13"/>
        <v>1</v>
      </c>
      <c r="N125" s="10">
        <f t="shared" si="14"/>
        <v>1</v>
      </c>
    </row>
    <row r="126" spans="3:14" ht="11.25">
      <c r="C126" s="16">
        <v>16</v>
      </c>
      <c r="D126" s="10">
        <f t="shared" si="10"/>
        <v>23</v>
      </c>
      <c r="E126" s="10">
        <f t="shared" si="10"/>
        <v>35</v>
      </c>
      <c r="F126" s="10">
        <f t="shared" si="9"/>
        <v>58</v>
      </c>
      <c r="G126" s="16">
        <v>47</v>
      </c>
      <c r="H126" s="10">
        <f t="shared" si="11"/>
        <v>35</v>
      </c>
      <c r="I126" s="10">
        <f t="shared" si="11"/>
        <v>42</v>
      </c>
      <c r="J126" s="10">
        <f t="shared" si="12"/>
        <v>77</v>
      </c>
      <c r="K126" s="16">
        <v>78</v>
      </c>
      <c r="L126" s="10">
        <f t="shared" si="13"/>
        <v>0</v>
      </c>
      <c r="M126" s="10">
        <f t="shared" si="13"/>
        <v>0</v>
      </c>
      <c r="N126" s="10">
        <f t="shared" si="14"/>
        <v>0</v>
      </c>
    </row>
    <row r="127" spans="3:14" ht="11.25">
      <c r="C127" s="16">
        <v>17</v>
      </c>
      <c r="D127" s="10">
        <f aca="true" t="shared" si="15" ref="D127:E130">SUM(D25+D59+D93)</f>
        <v>27</v>
      </c>
      <c r="E127" s="10">
        <f t="shared" si="15"/>
        <v>42</v>
      </c>
      <c r="F127" s="10">
        <f t="shared" si="9"/>
        <v>69</v>
      </c>
      <c r="G127" s="16">
        <v>48</v>
      </c>
      <c r="H127" s="10">
        <f aca="true" t="shared" si="16" ref="H127:I140">SUM(H25+H59+H93)</f>
        <v>34</v>
      </c>
      <c r="I127" s="10">
        <f t="shared" si="16"/>
        <v>35</v>
      </c>
      <c r="J127" s="10">
        <f t="shared" si="12"/>
        <v>69</v>
      </c>
      <c r="K127" s="16">
        <v>79</v>
      </c>
      <c r="L127" s="10">
        <f aca="true" t="shared" si="17" ref="L127:M140">SUM(L25+L59+L93)</f>
        <v>0</v>
      </c>
      <c r="M127" s="10">
        <f t="shared" si="17"/>
        <v>0</v>
      </c>
      <c r="N127" s="10">
        <f t="shared" si="14"/>
        <v>0</v>
      </c>
    </row>
    <row r="128" spans="3:14" ht="11.25">
      <c r="C128" s="16">
        <v>18</v>
      </c>
      <c r="D128" s="10">
        <f t="shared" si="15"/>
        <v>39</v>
      </c>
      <c r="E128" s="10">
        <f t="shared" si="15"/>
        <v>37</v>
      </c>
      <c r="F128" s="10">
        <f t="shared" si="9"/>
        <v>76</v>
      </c>
      <c r="G128" s="16">
        <v>49</v>
      </c>
      <c r="H128" s="10">
        <f t="shared" si="16"/>
        <v>32</v>
      </c>
      <c r="I128" s="10">
        <f t="shared" si="16"/>
        <v>33</v>
      </c>
      <c r="J128" s="10">
        <f t="shared" si="12"/>
        <v>65</v>
      </c>
      <c r="K128" s="16">
        <v>80</v>
      </c>
      <c r="L128" s="10">
        <f t="shared" si="17"/>
        <v>0</v>
      </c>
      <c r="M128" s="10">
        <f t="shared" si="17"/>
        <v>0</v>
      </c>
      <c r="N128" s="10">
        <f t="shared" si="14"/>
        <v>0</v>
      </c>
    </row>
    <row r="129" spans="3:14" ht="11.25">
      <c r="C129" s="16">
        <v>19</v>
      </c>
      <c r="D129" s="10">
        <f t="shared" si="15"/>
        <v>35</v>
      </c>
      <c r="E129" s="10">
        <f t="shared" si="15"/>
        <v>33</v>
      </c>
      <c r="F129" s="10">
        <f t="shared" si="9"/>
        <v>68</v>
      </c>
      <c r="G129" s="16">
        <v>50</v>
      </c>
      <c r="H129" s="10">
        <f t="shared" si="16"/>
        <v>28</v>
      </c>
      <c r="I129" s="10">
        <f t="shared" si="16"/>
        <v>32</v>
      </c>
      <c r="J129" s="10">
        <f t="shared" si="12"/>
        <v>60</v>
      </c>
      <c r="K129" s="16">
        <v>81</v>
      </c>
      <c r="L129" s="10">
        <f t="shared" si="17"/>
        <v>0</v>
      </c>
      <c r="M129" s="10">
        <f t="shared" si="17"/>
        <v>0</v>
      </c>
      <c r="N129" s="10">
        <f t="shared" si="14"/>
        <v>0</v>
      </c>
    </row>
    <row r="130" spans="3:14" ht="11.25">
      <c r="C130" s="16">
        <v>20</v>
      </c>
      <c r="D130" s="10">
        <f t="shared" si="15"/>
        <v>46</v>
      </c>
      <c r="E130" s="10">
        <f t="shared" si="15"/>
        <v>22</v>
      </c>
      <c r="F130" s="10">
        <f t="shared" si="9"/>
        <v>68</v>
      </c>
      <c r="G130" s="16">
        <v>51</v>
      </c>
      <c r="H130" s="10">
        <f t="shared" si="16"/>
        <v>25</v>
      </c>
      <c r="I130" s="10">
        <f t="shared" si="16"/>
        <v>26</v>
      </c>
      <c r="J130" s="10">
        <f t="shared" si="12"/>
        <v>51</v>
      </c>
      <c r="K130" s="16">
        <v>82</v>
      </c>
      <c r="L130" s="10">
        <f t="shared" si="17"/>
        <v>0</v>
      </c>
      <c r="M130" s="10">
        <f t="shared" si="17"/>
        <v>0</v>
      </c>
      <c r="N130" s="10">
        <f t="shared" si="14"/>
        <v>0</v>
      </c>
    </row>
    <row r="131" spans="3:14" ht="11.25">
      <c r="C131" s="16">
        <v>21</v>
      </c>
      <c r="D131" s="10">
        <f aca="true" t="shared" si="18" ref="D131:E140">SUM(D29+D63+D97)</f>
        <v>16</v>
      </c>
      <c r="E131" s="10">
        <f t="shared" si="18"/>
        <v>27</v>
      </c>
      <c r="F131" s="10">
        <f t="shared" si="9"/>
        <v>43</v>
      </c>
      <c r="G131" s="16">
        <v>52</v>
      </c>
      <c r="H131" s="10">
        <f t="shared" si="16"/>
        <v>22</v>
      </c>
      <c r="I131" s="10">
        <f t="shared" si="16"/>
        <v>17</v>
      </c>
      <c r="J131" s="10">
        <f t="shared" si="12"/>
        <v>39</v>
      </c>
      <c r="K131" s="16">
        <v>83</v>
      </c>
      <c r="L131" s="10">
        <f t="shared" si="17"/>
        <v>0</v>
      </c>
      <c r="M131" s="10">
        <f t="shared" si="17"/>
        <v>0</v>
      </c>
      <c r="N131" s="10">
        <f t="shared" si="14"/>
        <v>0</v>
      </c>
    </row>
    <row r="132" spans="3:14" ht="11.25">
      <c r="C132" s="16">
        <v>22</v>
      </c>
      <c r="D132" s="10">
        <f t="shared" si="18"/>
        <v>26</v>
      </c>
      <c r="E132" s="10">
        <f t="shared" si="18"/>
        <v>32</v>
      </c>
      <c r="F132" s="10">
        <f t="shared" si="9"/>
        <v>58</v>
      </c>
      <c r="G132" s="16">
        <v>53</v>
      </c>
      <c r="H132" s="10">
        <f t="shared" si="16"/>
        <v>16</v>
      </c>
      <c r="I132" s="10">
        <f t="shared" si="16"/>
        <v>29</v>
      </c>
      <c r="J132" s="10">
        <f t="shared" si="12"/>
        <v>45</v>
      </c>
      <c r="K132" s="16">
        <v>84</v>
      </c>
      <c r="L132" s="10">
        <f t="shared" si="17"/>
        <v>0</v>
      </c>
      <c r="M132" s="10">
        <f t="shared" si="17"/>
        <v>0</v>
      </c>
      <c r="N132" s="10">
        <f t="shared" si="14"/>
        <v>0</v>
      </c>
    </row>
    <row r="133" spans="3:14" ht="11.25">
      <c r="C133" s="16">
        <v>23</v>
      </c>
      <c r="D133" s="10">
        <f t="shared" si="18"/>
        <v>17</v>
      </c>
      <c r="E133" s="10">
        <f t="shared" si="18"/>
        <v>25</v>
      </c>
      <c r="F133" s="10">
        <f t="shared" si="9"/>
        <v>42</v>
      </c>
      <c r="G133" s="16">
        <v>54</v>
      </c>
      <c r="H133" s="10">
        <f t="shared" si="16"/>
        <v>35</v>
      </c>
      <c r="I133" s="10">
        <f t="shared" si="16"/>
        <v>25</v>
      </c>
      <c r="J133" s="10">
        <f t="shared" si="12"/>
        <v>60</v>
      </c>
      <c r="K133" s="16">
        <v>85</v>
      </c>
      <c r="L133" s="10">
        <f t="shared" si="17"/>
        <v>0</v>
      </c>
      <c r="M133" s="10">
        <f t="shared" si="17"/>
        <v>0</v>
      </c>
      <c r="N133" s="10">
        <f t="shared" si="14"/>
        <v>0</v>
      </c>
    </row>
    <row r="134" spans="3:14" ht="11.25">
      <c r="C134" s="16">
        <v>24</v>
      </c>
      <c r="D134" s="10">
        <f t="shared" si="18"/>
        <v>19</v>
      </c>
      <c r="E134" s="10">
        <f t="shared" si="18"/>
        <v>30</v>
      </c>
      <c r="F134" s="10">
        <f t="shared" si="9"/>
        <v>49</v>
      </c>
      <c r="G134" s="16">
        <v>55</v>
      </c>
      <c r="H134" s="10">
        <f t="shared" si="16"/>
        <v>22</v>
      </c>
      <c r="I134" s="10">
        <f t="shared" si="16"/>
        <v>26</v>
      </c>
      <c r="J134" s="10">
        <f t="shared" si="12"/>
        <v>48</v>
      </c>
      <c r="K134" s="16">
        <v>86</v>
      </c>
      <c r="L134" s="10">
        <f t="shared" si="17"/>
        <v>0</v>
      </c>
      <c r="M134" s="10">
        <f t="shared" si="17"/>
        <v>0</v>
      </c>
      <c r="N134" s="10">
        <f t="shared" si="14"/>
        <v>0</v>
      </c>
    </row>
    <row r="135" spans="3:14" ht="11.25">
      <c r="C135" s="16">
        <v>25</v>
      </c>
      <c r="D135" s="10">
        <f t="shared" si="18"/>
        <v>15</v>
      </c>
      <c r="E135" s="10">
        <f t="shared" si="18"/>
        <v>19</v>
      </c>
      <c r="F135" s="10">
        <f t="shared" si="9"/>
        <v>34</v>
      </c>
      <c r="G135" s="16">
        <v>56</v>
      </c>
      <c r="H135" s="10">
        <f t="shared" si="16"/>
        <v>25</v>
      </c>
      <c r="I135" s="10">
        <f t="shared" si="16"/>
        <v>24</v>
      </c>
      <c r="J135" s="10">
        <f t="shared" si="12"/>
        <v>49</v>
      </c>
      <c r="K135" s="16">
        <v>87</v>
      </c>
      <c r="L135" s="10">
        <f t="shared" si="17"/>
        <v>0</v>
      </c>
      <c r="M135" s="10">
        <f t="shared" si="17"/>
        <v>0</v>
      </c>
      <c r="N135" s="10">
        <f t="shared" si="14"/>
        <v>0</v>
      </c>
    </row>
    <row r="136" spans="3:14" ht="11.25">
      <c r="C136" s="16">
        <v>26</v>
      </c>
      <c r="D136" s="10">
        <f t="shared" si="18"/>
        <v>24</v>
      </c>
      <c r="E136" s="10">
        <f t="shared" si="18"/>
        <v>23</v>
      </c>
      <c r="F136" s="10">
        <f t="shared" si="9"/>
        <v>47</v>
      </c>
      <c r="G136" s="16">
        <v>57</v>
      </c>
      <c r="H136" s="10">
        <f t="shared" si="16"/>
        <v>17</v>
      </c>
      <c r="I136" s="10">
        <f t="shared" si="16"/>
        <v>26</v>
      </c>
      <c r="J136" s="10">
        <f t="shared" si="12"/>
        <v>43</v>
      </c>
      <c r="K136" s="16">
        <v>88</v>
      </c>
      <c r="L136" s="10">
        <f t="shared" si="17"/>
        <v>0</v>
      </c>
      <c r="M136" s="10">
        <f t="shared" si="17"/>
        <v>0</v>
      </c>
      <c r="N136" s="10">
        <f t="shared" si="14"/>
        <v>0</v>
      </c>
    </row>
    <row r="137" spans="3:14" ht="11.25">
      <c r="C137" s="16">
        <v>27</v>
      </c>
      <c r="D137" s="10">
        <f t="shared" si="18"/>
        <v>24</v>
      </c>
      <c r="E137" s="10">
        <f t="shared" si="18"/>
        <v>34</v>
      </c>
      <c r="F137" s="10">
        <f t="shared" si="9"/>
        <v>58</v>
      </c>
      <c r="G137" s="16">
        <v>58</v>
      </c>
      <c r="H137" s="10">
        <f t="shared" si="16"/>
        <v>22</v>
      </c>
      <c r="I137" s="10">
        <f t="shared" si="16"/>
        <v>30</v>
      </c>
      <c r="J137" s="10">
        <f t="shared" si="12"/>
        <v>52</v>
      </c>
      <c r="K137" s="16">
        <v>89</v>
      </c>
      <c r="L137" s="10">
        <f t="shared" si="17"/>
        <v>0</v>
      </c>
      <c r="M137" s="10">
        <f t="shared" si="17"/>
        <v>0</v>
      </c>
      <c r="N137" s="10">
        <f t="shared" si="14"/>
        <v>0</v>
      </c>
    </row>
    <row r="138" spans="3:14" ht="11.25">
      <c r="C138" s="16">
        <v>28</v>
      </c>
      <c r="D138" s="10">
        <f t="shared" si="18"/>
        <v>33</v>
      </c>
      <c r="E138" s="10">
        <f t="shared" si="18"/>
        <v>37</v>
      </c>
      <c r="F138" s="10">
        <f t="shared" si="9"/>
        <v>70</v>
      </c>
      <c r="G138" s="16">
        <v>59</v>
      </c>
      <c r="H138" s="10">
        <f t="shared" si="16"/>
        <v>19</v>
      </c>
      <c r="I138" s="10">
        <f t="shared" si="16"/>
        <v>24</v>
      </c>
      <c r="J138" s="10">
        <f t="shared" si="12"/>
        <v>43</v>
      </c>
      <c r="K138" s="16">
        <v>90</v>
      </c>
      <c r="L138" s="10">
        <f t="shared" si="17"/>
        <v>0</v>
      </c>
      <c r="M138" s="10">
        <f t="shared" si="17"/>
        <v>0</v>
      </c>
      <c r="N138" s="10">
        <f t="shared" si="14"/>
        <v>0</v>
      </c>
    </row>
    <row r="139" spans="3:14" ht="11.25">
      <c r="C139" s="16">
        <v>29</v>
      </c>
      <c r="D139" s="10">
        <f t="shared" si="18"/>
        <v>27</v>
      </c>
      <c r="E139" s="10">
        <f t="shared" si="18"/>
        <v>39</v>
      </c>
      <c r="F139" s="10">
        <f t="shared" si="9"/>
        <v>66</v>
      </c>
      <c r="G139" s="16">
        <v>60</v>
      </c>
      <c r="H139" s="10">
        <f t="shared" si="16"/>
        <v>14</v>
      </c>
      <c r="I139" s="10">
        <f t="shared" si="16"/>
        <v>20</v>
      </c>
      <c r="J139" s="10">
        <f t="shared" si="12"/>
        <v>34</v>
      </c>
      <c r="K139" s="16">
        <v>91</v>
      </c>
      <c r="L139" s="10">
        <f t="shared" si="17"/>
        <v>0</v>
      </c>
      <c r="M139" s="10">
        <f t="shared" si="17"/>
        <v>0</v>
      </c>
      <c r="N139" s="10">
        <f t="shared" si="14"/>
        <v>0</v>
      </c>
    </row>
    <row r="140" spans="3:14" ht="11.25">
      <c r="C140" s="16">
        <v>30</v>
      </c>
      <c r="D140" s="10">
        <f t="shared" si="18"/>
        <v>26</v>
      </c>
      <c r="E140" s="10">
        <f t="shared" si="18"/>
        <v>38</v>
      </c>
      <c r="F140" s="10">
        <f t="shared" si="9"/>
        <v>64</v>
      </c>
      <c r="G140" s="16">
        <v>61</v>
      </c>
      <c r="H140" s="10">
        <f t="shared" si="16"/>
        <v>15</v>
      </c>
      <c r="I140" s="10">
        <f t="shared" si="16"/>
        <v>16</v>
      </c>
      <c r="J140" s="10">
        <f t="shared" si="12"/>
        <v>31</v>
      </c>
      <c r="K140" s="9" t="s">
        <v>6</v>
      </c>
      <c r="L140" s="10">
        <f t="shared" si="17"/>
        <v>0</v>
      </c>
      <c r="M140" s="10">
        <f t="shared" si="17"/>
        <v>0</v>
      </c>
      <c r="N140" s="10">
        <f t="shared" si="14"/>
        <v>0</v>
      </c>
    </row>
    <row r="141" spans="3:11" ht="11.25">
      <c r="C141" s="1"/>
      <c r="G141" s="1"/>
      <c r="K141" s="1"/>
    </row>
    <row r="142" spans="3:14" ht="12" thickBot="1">
      <c r="C142" s="14"/>
      <c r="D142" s="14"/>
      <c r="E142" s="14"/>
      <c r="F142" s="14"/>
      <c r="G142" s="14"/>
      <c r="H142" s="14"/>
      <c r="I142" s="14"/>
      <c r="J142" s="14"/>
      <c r="K142" s="14"/>
      <c r="L142" s="14" t="s">
        <v>14</v>
      </c>
      <c r="M142" s="14"/>
      <c r="N142" s="15">
        <f>SUM(F110:F140,J110:J140,N110:N140)</f>
        <v>3900</v>
      </c>
    </row>
  </sheetData>
  <mergeCells count="2">
    <mergeCell ref="A1:N1"/>
    <mergeCell ref="A2:N2"/>
  </mergeCells>
  <printOptions/>
  <pageMargins left="0.25" right="0.25" top="0.5" bottom="0.5" header="0.5" footer="0.5"/>
  <pageSetup horizontalDpi="600" verticalDpi="600" orientation="portrait" scale="95" r:id="rId1"/>
  <headerFooter alignWithMargins="0">
    <oddFooter>&amp;L&amp;8Active Division
Page &amp;P of &amp;N&amp;C&amp;8
</oddFooter>
  </headerFooter>
  <rowBreaks count="3" manualBreakCount="3">
    <brk id="41" max="13" man="1"/>
    <brk id="75" max="13" man="1"/>
    <brk id="10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A1" sqref="A1:N1"/>
    </sheetView>
  </sheetViews>
  <sheetFormatPr defaultColWidth="9.140625" defaultRowHeight="12.75"/>
  <cols>
    <col min="1" max="1" width="11.140625" style="1" customWidth="1"/>
    <col min="2" max="2" width="11.7109375" style="1" customWidth="1"/>
    <col min="3" max="3" width="5.140625" style="1" customWidth="1"/>
    <col min="4" max="4" width="7.28125" style="1" customWidth="1"/>
    <col min="5" max="5" width="7.140625" style="1" customWidth="1"/>
    <col min="6" max="6" width="7.00390625" style="1" customWidth="1"/>
    <col min="7" max="7" width="4.421875" style="1" customWidth="1"/>
    <col min="8" max="8" width="8.28125" style="1" customWidth="1"/>
    <col min="9" max="9" width="6.140625" style="1" customWidth="1"/>
    <col min="10" max="10" width="6.28125" style="1" customWidth="1"/>
    <col min="11" max="11" width="4.8515625" style="1" customWidth="1"/>
    <col min="12" max="12" width="7.140625" style="1" customWidth="1"/>
    <col min="13" max="13" width="8.140625" style="1" customWidth="1"/>
    <col min="14" max="14" width="9.00390625" style="1" customWidth="1"/>
    <col min="15" max="16384" width="9.140625" style="1" customWidth="1"/>
  </cols>
  <sheetData>
    <row r="1" spans="1:14" ht="11.25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3:11" ht="11.25">
      <c r="C3" s="2"/>
      <c r="G3" s="2"/>
      <c r="K3" s="2"/>
    </row>
    <row r="4" spans="1:14" ht="11.25">
      <c r="A4" s="17" t="s">
        <v>29</v>
      </c>
      <c r="B4" s="10"/>
      <c r="C4" s="18"/>
      <c r="D4" s="19"/>
      <c r="E4" s="19"/>
      <c r="F4" s="19"/>
      <c r="G4" s="18"/>
      <c r="H4" s="19"/>
      <c r="I4" s="19"/>
      <c r="J4" s="19"/>
      <c r="K4" s="18"/>
      <c r="L4" s="19"/>
      <c r="M4" s="18" t="s">
        <v>27</v>
      </c>
      <c r="N4" s="20"/>
    </row>
    <row r="5" spans="1:14" ht="11.25">
      <c r="A5" s="17" t="s">
        <v>23</v>
      </c>
      <c r="B5" s="19"/>
      <c r="C5" s="18"/>
      <c r="D5" s="19"/>
      <c r="E5" s="19"/>
      <c r="F5" s="19"/>
      <c r="G5" s="18"/>
      <c r="H5" s="19"/>
      <c r="I5" s="19"/>
      <c r="J5" s="19"/>
      <c r="K5" s="18"/>
      <c r="L5" s="19" t="s">
        <v>28</v>
      </c>
      <c r="M5" s="19"/>
      <c r="N5" s="19"/>
    </row>
    <row r="6" spans="1:11" ht="11.25">
      <c r="A6" s="2"/>
      <c r="B6" s="2"/>
      <c r="C6" s="2"/>
      <c r="D6" s="3"/>
      <c r="E6" s="2"/>
      <c r="F6" s="2"/>
      <c r="G6" s="2"/>
      <c r="H6" s="2"/>
      <c r="I6" s="3"/>
      <c r="J6" s="3"/>
      <c r="K6" s="2"/>
    </row>
    <row r="7" spans="1:14" ht="11.25">
      <c r="A7" s="4" t="s">
        <v>0</v>
      </c>
      <c r="B7" s="4" t="s">
        <v>5</v>
      </c>
      <c r="C7" s="5" t="s">
        <v>1</v>
      </c>
      <c r="D7" s="6" t="s">
        <v>2</v>
      </c>
      <c r="E7" s="6" t="s">
        <v>3</v>
      </c>
      <c r="F7" s="6" t="s">
        <v>7</v>
      </c>
      <c r="G7" s="5" t="s">
        <v>1</v>
      </c>
      <c r="H7" s="6" t="s">
        <v>2</v>
      </c>
      <c r="I7" s="6" t="s">
        <v>3</v>
      </c>
      <c r="J7" s="6" t="s">
        <v>7</v>
      </c>
      <c r="K7" s="5" t="s">
        <v>1</v>
      </c>
      <c r="L7" s="6" t="s">
        <v>2</v>
      </c>
      <c r="M7" s="6" t="s">
        <v>3</v>
      </c>
      <c r="N7" s="6" t="s">
        <v>7</v>
      </c>
    </row>
    <row r="8" spans="1:14" ht="11.25">
      <c r="A8" s="8" t="s">
        <v>19</v>
      </c>
      <c r="B8" s="8" t="s">
        <v>11</v>
      </c>
      <c r="C8" s="9" t="s">
        <v>4</v>
      </c>
      <c r="D8" s="10">
        <v>0</v>
      </c>
      <c r="E8" s="10">
        <v>0</v>
      </c>
      <c r="F8" s="10">
        <f aca="true" t="shared" si="0" ref="F8:F38">SUM(D8:E8)</f>
        <v>0</v>
      </c>
      <c r="G8" s="16">
        <v>31</v>
      </c>
      <c r="H8" s="10">
        <v>0</v>
      </c>
      <c r="I8" s="10">
        <v>0</v>
      </c>
      <c r="J8" s="10">
        <f>SUM(H8:I8)</f>
        <v>0</v>
      </c>
      <c r="K8" s="16">
        <v>62</v>
      </c>
      <c r="L8" s="10">
        <v>0</v>
      </c>
      <c r="M8" s="10">
        <v>0</v>
      </c>
      <c r="N8" s="10">
        <f>SUM(L8:M8)</f>
        <v>0</v>
      </c>
    </row>
    <row r="9" spans="3:14" ht="11.25">
      <c r="C9" s="16">
        <v>1</v>
      </c>
      <c r="D9" s="10">
        <v>0</v>
      </c>
      <c r="E9" s="10">
        <v>0</v>
      </c>
      <c r="F9" s="10">
        <f t="shared" si="0"/>
        <v>0</v>
      </c>
      <c r="G9" s="16">
        <v>32</v>
      </c>
      <c r="H9" s="10">
        <v>0</v>
      </c>
      <c r="I9" s="10">
        <v>0</v>
      </c>
      <c r="J9" s="10">
        <f aca="true" t="shared" si="1" ref="J9:J38">SUM(H9:I9)</f>
        <v>0</v>
      </c>
      <c r="K9" s="16">
        <v>63</v>
      </c>
      <c r="L9" s="10">
        <v>0</v>
      </c>
      <c r="M9" s="10">
        <v>0</v>
      </c>
      <c r="N9" s="10">
        <f aca="true" t="shared" si="2" ref="N9:N38">SUM(L9:M9)</f>
        <v>0</v>
      </c>
    </row>
    <row r="10" spans="1:14" ht="11.25">
      <c r="A10" s="1" t="s">
        <v>8</v>
      </c>
      <c r="C10" s="16">
        <v>2</v>
      </c>
      <c r="D10" s="10">
        <v>0</v>
      </c>
      <c r="E10" s="10">
        <v>0</v>
      </c>
      <c r="F10" s="10">
        <f t="shared" si="0"/>
        <v>0</v>
      </c>
      <c r="G10" s="16">
        <v>33</v>
      </c>
      <c r="H10" s="10">
        <v>0</v>
      </c>
      <c r="I10" s="10">
        <v>0</v>
      </c>
      <c r="J10" s="10">
        <f t="shared" si="1"/>
        <v>0</v>
      </c>
      <c r="K10" s="16">
        <v>64</v>
      </c>
      <c r="L10" s="10">
        <v>0</v>
      </c>
      <c r="M10" s="10">
        <v>0</v>
      </c>
      <c r="N10" s="10">
        <f t="shared" si="2"/>
        <v>0</v>
      </c>
    </row>
    <row r="11" spans="1:14" ht="11.25">
      <c r="A11" s="2" t="s">
        <v>2</v>
      </c>
      <c r="B11" s="12">
        <f>SUM(D8:D38,H8:H38,L8:L38)</f>
        <v>5</v>
      </c>
      <c r="C11" s="16">
        <v>3</v>
      </c>
      <c r="D11" s="10">
        <v>0</v>
      </c>
      <c r="E11" s="10">
        <v>0</v>
      </c>
      <c r="F11" s="10">
        <f t="shared" si="0"/>
        <v>0</v>
      </c>
      <c r="G11" s="16">
        <v>34</v>
      </c>
      <c r="H11" s="10">
        <v>0</v>
      </c>
      <c r="I11" s="10">
        <v>0</v>
      </c>
      <c r="J11" s="10">
        <f t="shared" si="1"/>
        <v>0</v>
      </c>
      <c r="K11" s="16">
        <v>65</v>
      </c>
      <c r="L11" s="10">
        <v>0</v>
      </c>
      <c r="M11" s="10">
        <v>0</v>
      </c>
      <c r="N11" s="10">
        <f t="shared" si="2"/>
        <v>0</v>
      </c>
    </row>
    <row r="12" spans="1:14" ht="11.25">
      <c r="A12" s="2" t="s">
        <v>3</v>
      </c>
      <c r="B12" s="12">
        <f>SUM(E8:E38,I8:I38,M8:M38)</f>
        <v>2</v>
      </c>
      <c r="C12" s="16">
        <v>4</v>
      </c>
      <c r="D12" s="10">
        <v>0</v>
      </c>
      <c r="E12" s="10">
        <v>0</v>
      </c>
      <c r="F12" s="10">
        <f t="shared" si="0"/>
        <v>0</v>
      </c>
      <c r="G12" s="16">
        <v>35</v>
      </c>
      <c r="H12" s="10">
        <v>0</v>
      </c>
      <c r="I12" s="10">
        <v>0</v>
      </c>
      <c r="J12" s="10">
        <f t="shared" si="1"/>
        <v>0</v>
      </c>
      <c r="K12" s="16">
        <v>66</v>
      </c>
      <c r="L12" s="10">
        <v>0</v>
      </c>
      <c r="M12" s="10">
        <v>0</v>
      </c>
      <c r="N12" s="10">
        <f t="shared" si="2"/>
        <v>0</v>
      </c>
    </row>
    <row r="13" spans="1:14" ht="11.25">
      <c r="A13" s="2" t="s">
        <v>7</v>
      </c>
      <c r="B13" s="12">
        <f>SUM(B11:B12)</f>
        <v>7</v>
      </c>
      <c r="C13" s="16">
        <v>5</v>
      </c>
      <c r="D13" s="10">
        <v>0</v>
      </c>
      <c r="E13" s="10">
        <v>0</v>
      </c>
      <c r="F13" s="10">
        <f t="shared" si="0"/>
        <v>0</v>
      </c>
      <c r="G13" s="16">
        <v>36</v>
      </c>
      <c r="H13" s="10">
        <v>1</v>
      </c>
      <c r="I13" s="10">
        <v>0</v>
      </c>
      <c r="J13" s="10">
        <f t="shared" si="1"/>
        <v>1</v>
      </c>
      <c r="K13" s="16">
        <v>67</v>
      </c>
      <c r="L13" s="10">
        <v>0</v>
      </c>
      <c r="M13" s="10">
        <v>0</v>
      </c>
      <c r="N13" s="10">
        <f t="shared" si="2"/>
        <v>0</v>
      </c>
    </row>
    <row r="14" spans="3:14" ht="11.25">
      <c r="C14" s="16">
        <v>6</v>
      </c>
      <c r="D14" s="10">
        <v>0</v>
      </c>
      <c r="E14" s="10">
        <v>0</v>
      </c>
      <c r="F14" s="10">
        <f t="shared" si="0"/>
        <v>0</v>
      </c>
      <c r="G14" s="16">
        <v>37</v>
      </c>
      <c r="H14" s="10">
        <v>0</v>
      </c>
      <c r="I14" s="10">
        <v>0</v>
      </c>
      <c r="J14" s="10">
        <f t="shared" si="1"/>
        <v>0</v>
      </c>
      <c r="K14" s="16">
        <v>68</v>
      </c>
      <c r="L14" s="10">
        <v>0</v>
      </c>
      <c r="M14" s="10">
        <v>0</v>
      </c>
      <c r="N14" s="10">
        <f t="shared" si="2"/>
        <v>0</v>
      </c>
    </row>
    <row r="15" spans="3:14" ht="11.25">
      <c r="C15" s="16">
        <v>7</v>
      </c>
      <c r="D15" s="10">
        <v>0</v>
      </c>
      <c r="E15" s="10">
        <v>0</v>
      </c>
      <c r="F15" s="10">
        <f t="shared" si="0"/>
        <v>0</v>
      </c>
      <c r="G15" s="16">
        <v>38</v>
      </c>
      <c r="H15" s="10">
        <v>0</v>
      </c>
      <c r="I15" s="10">
        <v>0</v>
      </c>
      <c r="J15" s="10">
        <f t="shared" si="1"/>
        <v>0</v>
      </c>
      <c r="K15" s="16">
        <v>69</v>
      </c>
      <c r="L15" s="10">
        <v>0</v>
      </c>
      <c r="M15" s="10">
        <v>0</v>
      </c>
      <c r="N15" s="10">
        <f t="shared" si="2"/>
        <v>0</v>
      </c>
    </row>
    <row r="16" spans="3:14" ht="11.25">
      <c r="C16" s="16">
        <v>8</v>
      </c>
      <c r="D16" s="10">
        <v>0</v>
      </c>
      <c r="E16" s="10">
        <v>0</v>
      </c>
      <c r="F16" s="10">
        <f t="shared" si="0"/>
        <v>0</v>
      </c>
      <c r="G16" s="16">
        <v>39</v>
      </c>
      <c r="H16" s="10">
        <v>0</v>
      </c>
      <c r="I16" s="10">
        <v>0</v>
      </c>
      <c r="J16" s="10">
        <f t="shared" si="1"/>
        <v>0</v>
      </c>
      <c r="K16" s="16">
        <v>70</v>
      </c>
      <c r="L16" s="10">
        <v>0</v>
      </c>
      <c r="M16" s="10">
        <v>0</v>
      </c>
      <c r="N16" s="10">
        <f t="shared" si="2"/>
        <v>0</v>
      </c>
    </row>
    <row r="17" spans="3:14" ht="11.25">
      <c r="C17" s="16">
        <v>9</v>
      </c>
      <c r="D17" s="10">
        <v>0</v>
      </c>
      <c r="E17" s="10">
        <v>0</v>
      </c>
      <c r="F17" s="10">
        <f t="shared" si="0"/>
        <v>0</v>
      </c>
      <c r="G17" s="16">
        <v>40</v>
      </c>
      <c r="H17" s="10">
        <v>0</v>
      </c>
      <c r="I17" s="10">
        <v>1</v>
      </c>
      <c r="J17" s="10">
        <f t="shared" si="1"/>
        <v>1</v>
      </c>
      <c r="K17" s="16">
        <v>71</v>
      </c>
      <c r="L17" s="10">
        <v>0</v>
      </c>
      <c r="M17" s="10">
        <v>0</v>
      </c>
      <c r="N17" s="10">
        <f t="shared" si="2"/>
        <v>0</v>
      </c>
    </row>
    <row r="18" spans="3:14" ht="11.25">
      <c r="C18" s="16">
        <v>10</v>
      </c>
      <c r="D18" s="10">
        <v>0</v>
      </c>
      <c r="E18" s="10">
        <v>0</v>
      </c>
      <c r="F18" s="10">
        <f t="shared" si="0"/>
        <v>0</v>
      </c>
      <c r="G18" s="16">
        <v>41</v>
      </c>
      <c r="H18" s="10">
        <v>0</v>
      </c>
      <c r="I18" s="10">
        <v>0</v>
      </c>
      <c r="J18" s="10">
        <f t="shared" si="1"/>
        <v>0</v>
      </c>
      <c r="K18" s="16">
        <v>72</v>
      </c>
      <c r="L18" s="10">
        <v>0</v>
      </c>
      <c r="M18" s="10">
        <v>0</v>
      </c>
      <c r="N18" s="10">
        <f t="shared" si="2"/>
        <v>0</v>
      </c>
    </row>
    <row r="19" spans="3:14" ht="11.25">
      <c r="C19" s="16">
        <v>11</v>
      </c>
      <c r="D19" s="10">
        <v>0</v>
      </c>
      <c r="E19" s="10">
        <v>0</v>
      </c>
      <c r="F19" s="10">
        <f t="shared" si="0"/>
        <v>0</v>
      </c>
      <c r="G19" s="16">
        <v>42</v>
      </c>
      <c r="H19" s="10">
        <v>1</v>
      </c>
      <c r="I19" s="10">
        <v>0</v>
      </c>
      <c r="J19" s="10">
        <f t="shared" si="1"/>
        <v>1</v>
      </c>
      <c r="K19" s="16">
        <v>73</v>
      </c>
      <c r="L19" s="10">
        <v>0</v>
      </c>
      <c r="M19" s="10">
        <v>0</v>
      </c>
      <c r="N19" s="10">
        <f t="shared" si="2"/>
        <v>0</v>
      </c>
    </row>
    <row r="20" spans="3:14" ht="11.25">
      <c r="C20" s="16">
        <v>12</v>
      </c>
      <c r="D20" s="10">
        <v>0</v>
      </c>
      <c r="E20" s="10">
        <v>0</v>
      </c>
      <c r="F20" s="10">
        <f t="shared" si="0"/>
        <v>0</v>
      </c>
      <c r="G20" s="16">
        <v>43</v>
      </c>
      <c r="H20" s="10">
        <v>0</v>
      </c>
      <c r="I20" s="10">
        <v>0</v>
      </c>
      <c r="J20" s="10">
        <f t="shared" si="1"/>
        <v>0</v>
      </c>
      <c r="K20" s="16">
        <v>74</v>
      </c>
      <c r="L20" s="10">
        <v>0</v>
      </c>
      <c r="M20" s="10">
        <v>0</v>
      </c>
      <c r="N20" s="10">
        <f t="shared" si="2"/>
        <v>0</v>
      </c>
    </row>
    <row r="21" spans="3:14" ht="11.25">
      <c r="C21" s="16">
        <v>13</v>
      </c>
      <c r="D21" s="10">
        <v>0</v>
      </c>
      <c r="E21" s="10">
        <v>0</v>
      </c>
      <c r="F21" s="10">
        <f t="shared" si="0"/>
        <v>0</v>
      </c>
      <c r="G21" s="16">
        <v>44</v>
      </c>
      <c r="H21" s="10">
        <v>0</v>
      </c>
      <c r="I21" s="10">
        <v>0</v>
      </c>
      <c r="J21" s="10">
        <f t="shared" si="1"/>
        <v>0</v>
      </c>
      <c r="K21" s="16">
        <v>75</v>
      </c>
      <c r="L21" s="10">
        <v>0</v>
      </c>
      <c r="M21" s="10">
        <v>0</v>
      </c>
      <c r="N21" s="10">
        <f t="shared" si="2"/>
        <v>0</v>
      </c>
    </row>
    <row r="22" spans="3:14" ht="11.25">
      <c r="C22" s="16">
        <v>14</v>
      </c>
      <c r="D22" s="10">
        <v>0</v>
      </c>
      <c r="E22" s="10">
        <v>0</v>
      </c>
      <c r="F22" s="10">
        <f t="shared" si="0"/>
        <v>0</v>
      </c>
      <c r="G22" s="16">
        <v>45</v>
      </c>
      <c r="H22" s="10">
        <v>0</v>
      </c>
      <c r="I22" s="10">
        <v>0</v>
      </c>
      <c r="J22" s="10">
        <f t="shared" si="1"/>
        <v>0</v>
      </c>
      <c r="K22" s="16">
        <v>76</v>
      </c>
      <c r="L22" s="10">
        <v>0</v>
      </c>
      <c r="M22" s="10">
        <v>0</v>
      </c>
      <c r="N22" s="10">
        <f t="shared" si="2"/>
        <v>0</v>
      </c>
    </row>
    <row r="23" spans="3:14" ht="11.25">
      <c r="C23" s="16">
        <v>15</v>
      </c>
      <c r="D23" s="10">
        <v>0</v>
      </c>
      <c r="E23" s="10">
        <v>0</v>
      </c>
      <c r="F23" s="10">
        <f t="shared" si="0"/>
        <v>0</v>
      </c>
      <c r="G23" s="16">
        <v>46</v>
      </c>
      <c r="H23" s="10">
        <v>1</v>
      </c>
      <c r="I23" s="10">
        <v>0</v>
      </c>
      <c r="J23" s="10">
        <f t="shared" si="1"/>
        <v>1</v>
      </c>
      <c r="K23" s="16">
        <v>77</v>
      </c>
      <c r="L23" s="10">
        <v>0</v>
      </c>
      <c r="M23" s="10">
        <v>0</v>
      </c>
      <c r="N23" s="10">
        <f t="shared" si="2"/>
        <v>0</v>
      </c>
    </row>
    <row r="24" spans="3:14" ht="11.25">
      <c r="C24" s="16">
        <v>16</v>
      </c>
      <c r="D24" s="10">
        <v>0</v>
      </c>
      <c r="E24" s="10">
        <v>0</v>
      </c>
      <c r="F24" s="10">
        <f t="shared" si="0"/>
        <v>0</v>
      </c>
      <c r="G24" s="16">
        <v>47</v>
      </c>
      <c r="H24" s="10">
        <v>0</v>
      </c>
      <c r="I24" s="10">
        <v>0</v>
      </c>
      <c r="J24" s="10">
        <f t="shared" si="1"/>
        <v>0</v>
      </c>
      <c r="K24" s="16">
        <v>78</v>
      </c>
      <c r="L24" s="10">
        <v>0</v>
      </c>
      <c r="M24" s="10">
        <v>0</v>
      </c>
      <c r="N24" s="10">
        <f t="shared" si="2"/>
        <v>0</v>
      </c>
    </row>
    <row r="25" spans="3:14" ht="11.25">
      <c r="C25" s="16">
        <v>17</v>
      </c>
      <c r="D25" s="10">
        <v>0</v>
      </c>
      <c r="E25" s="10">
        <v>0</v>
      </c>
      <c r="F25" s="10">
        <f t="shared" si="0"/>
        <v>0</v>
      </c>
      <c r="G25" s="16">
        <v>48</v>
      </c>
      <c r="H25" s="10">
        <v>0</v>
      </c>
      <c r="I25" s="10">
        <v>0</v>
      </c>
      <c r="J25" s="10">
        <f t="shared" si="1"/>
        <v>0</v>
      </c>
      <c r="K25" s="16">
        <v>79</v>
      </c>
      <c r="L25" s="10">
        <v>0</v>
      </c>
      <c r="M25" s="10">
        <v>0</v>
      </c>
      <c r="N25" s="10">
        <f t="shared" si="2"/>
        <v>0</v>
      </c>
    </row>
    <row r="26" spans="3:14" ht="11.25">
      <c r="C26" s="16">
        <v>18</v>
      </c>
      <c r="D26" s="10">
        <v>0</v>
      </c>
      <c r="E26" s="10">
        <v>0</v>
      </c>
      <c r="F26" s="10">
        <f t="shared" si="0"/>
        <v>0</v>
      </c>
      <c r="G26" s="16">
        <v>49</v>
      </c>
      <c r="H26" s="10">
        <v>0</v>
      </c>
      <c r="I26" s="10">
        <v>0</v>
      </c>
      <c r="J26" s="10">
        <f t="shared" si="1"/>
        <v>0</v>
      </c>
      <c r="K26" s="16">
        <v>80</v>
      </c>
      <c r="L26" s="10">
        <v>0</v>
      </c>
      <c r="M26" s="10">
        <v>0</v>
      </c>
      <c r="N26" s="10">
        <f t="shared" si="2"/>
        <v>0</v>
      </c>
    </row>
    <row r="27" spans="3:14" ht="11.25">
      <c r="C27" s="16">
        <v>19</v>
      </c>
      <c r="D27" s="10">
        <v>0</v>
      </c>
      <c r="E27" s="10">
        <v>0</v>
      </c>
      <c r="F27" s="10">
        <f t="shared" si="0"/>
        <v>0</v>
      </c>
      <c r="G27" s="16">
        <v>50</v>
      </c>
      <c r="H27" s="10">
        <v>0</v>
      </c>
      <c r="I27" s="10">
        <v>0</v>
      </c>
      <c r="J27" s="10">
        <f t="shared" si="1"/>
        <v>0</v>
      </c>
      <c r="K27" s="16">
        <v>81</v>
      </c>
      <c r="L27" s="10">
        <v>0</v>
      </c>
      <c r="M27" s="10">
        <v>0</v>
      </c>
      <c r="N27" s="10">
        <f t="shared" si="2"/>
        <v>0</v>
      </c>
    </row>
    <row r="28" spans="3:14" ht="11.25">
      <c r="C28" s="16">
        <v>20</v>
      </c>
      <c r="D28" s="10">
        <v>0</v>
      </c>
      <c r="E28" s="10">
        <v>0</v>
      </c>
      <c r="F28" s="10">
        <f t="shared" si="0"/>
        <v>0</v>
      </c>
      <c r="G28" s="16">
        <v>51</v>
      </c>
      <c r="H28" s="10">
        <v>0</v>
      </c>
      <c r="I28" s="10">
        <v>0</v>
      </c>
      <c r="J28" s="10">
        <f t="shared" si="1"/>
        <v>0</v>
      </c>
      <c r="K28" s="16">
        <v>82</v>
      </c>
      <c r="L28" s="10">
        <v>0</v>
      </c>
      <c r="M28" s="10">
        <v>0</v>
      </c>
      <c r="N28" s="10">
        <f t="shared" si="2"/>
        <v>0</v>
      </c>
    </row>
    <row r="29" spans="3:14" ht="11.25">
      <c r="C29" s="16">
        <v>21</v>
      </c>
      <c r="D29" s="10">
        <v>0</v>
      </c>
      <c r="E29" s="10">
        <v>0</v>
      </c>
      <c r="F29" s="10">
        <f t="shared" si="0"/>
        <v>0</v>
      </c>
      <c r="G29" s="16">
        <v>52</v>
      </c>
      <c r="H29" s="10">
        <v>0</v>
      </c>
      <c r="I29" s="10">
        <v>0</v>
      </c>
      <c r="J29" s="10">
        <f t="shared" si="1"/>
        <v>0</v>
      </c>
      <c r="K29" s="16">
        <v>83</v>
      </c>
      <c r="L29" s="10">
        <v>0</v>
      </c>
      <c r="M29" s="10">
        <v>0</v>
      </c>
      <c r="N29" s="10">
        <f t="shared" si="2"/>
        <v>0</v>
      </c>
    </row>
    <row r="30" spans="3:14" ht="11.25">
      <c r="C30" s="16">
        <v>22</v>
      </c>
      <c r="D30" s="10">
        <v>0</v>
      </c>
      <c r="E30" s="10">
        <v>0</v>
      </c>
      <c r="F30" s="10">
        <f t="shared" si="0"/>
        <v>0</v>
      </c>
      <c r="G30" s="16">
        <v>53</v>
      </c>
      <c r="H30" s="10">
        <v>0</v>
      </c>
      <c r="I30" s="10">
        <v>0</v>
      </c>
      <c r="J30" s="10">
        <f t="shared" si="1"/>
        <v>0</v>
      </c>
      <c r="K30" s="16">
        <v>84</v>
      </c>
      <c r="L30" s="10">
        <v>0</v>
      </c>
      <c r="M30" s="10">
        <v>0</v>
      </c>
      <c r="N30" s="10">
        <f t="shared" si="2"/>
        <v>0</v>
      </c>
    </row>
    <row r="31" spans="3:14" ht="11.25">
      <c r="C31" s="16">
        <v>23</v>
      </c>
      <c r="D31" s="10">
        <v>0</v>
      </c>
      <c r="E31" s="10">
        <v>0</v>
      </c>
      <c r="F31" s="10">
        <f t="shared" si="0"/>
        <v>0</v>
      </c>
      <c r="G31" s="16">
        <v>54</v>
      </c>
      <c r="H31" s="10">
        <v>1</v>
      </c>
      <c r="I31" s="10">
        <v>0</v>
      </c>
      <c r="J31" s="10">
        <f t="shared" si="1"/>
        <v>1</v>
      </c>
      <c r="K31" s="16">
        <v>85</v>
      </c>
      <c r="L31" s="10">
        <v>0</v>
      </c>
      <c r="M31" s="10">
        <v>0</v>
      </c>
      <c r="N31" s="10">
        <f t="shared" si="2"/>
        <v>0</v>
      </c>
    </row>
    <row r="32" spans="3:14" ht="11.25">
      <c r="C32" s="16">
        <v>24</v>
      </c>
      <c r="D32" s="10">
        <v>0</v>
      </c>
      <c r="E32" s="10">
        <v>0</v>
      </c>
      <c r="F32" s="10">
        <f t="shared" si="0"/>
        <v>0</v>
      </c>
      <c r="G32" s="16">
        <v>55</v>
      </c>
      <c r="H32" s="10">
        <v>0</v>
      </c>
      <c r="I32" s="10">
        <v>0</v>
      </c>
      <c r="J32" s="10">
        <f t="shared" si="1"/>
        <v>0</v>
      </c>
      <c r="K32" s="16">
        <v>86</v>
      </c>
      <c r="L32" s="10">
        <v>0</v>
      </c>
      <c r="M32" s="10">
        <v>0</v>
      </c>
      <c r="N32" s="10">
        <f t="shared" si="2"/>
        <v>0</v>
      </c>
    </row>
    <row r="33" spans="3:14" ht="11.25">
      <c r="C33" s="16">
        <v>25</v>
      </c>
      <c r="D33" s="10">
        <v>0</v>
      </c>
      <c r="E33" s="10">
        <v>0</v>
      </c>
      <c r="F33" s="10">
        <f t="shared" si="0"/>
        <v>0</v>
      </c>
      <c r="G33" s="16">
        <v>56</v>
      </c>
      <c r="H33" s="10">
        <v>0</v>
      </c>
      <c r="I33" s="10">
        <v>1</v>
      </c>
      <c r="J33" s="10">
        <f t="shared" si="1"/>
        <v>1</v>
      </c>
      <c r="K33" s="16">
        <v>87</v>
      </c>
      <c r="L33" s="10">
        <v>0</v>
      </c>
      <c r="M33" s="10">
        <v>0</v>
      </c>
      <c r="N33" s="10">
        <f t="shared" si="2"/>
        <v>0</v>
      </c>
    </row>
    <row r="34" spans="3:14" ht="11.25">
      <c r="C34" s="16">
        <v>26</v>
      </c>
      <c r="D34" s="10">
        <v>0</v>
      </c>
      <c r="E34" s="10">
        <v>0</v>
      </c>
      <c r="F34" s="10">
        <f t="shared" si="0"/>
        <v>0</v>
      </c>
      <c r="G34" s="16">
        <v>57</v>
      </c>
      <c r="H34" s="10">
        <v>0</v>
      </c>
      <c r="I34" s="10">
        <v>0</v>
      </c>
      <c r="J34" s="10">
        <f t="shared" si="1"/>
        <v>0</v>
      </c>
      <c r="K34" s="16">
        <v>88</v>
      </c>
      <c r="L34" s="10">
        <v>0</v>
      </c>
      <c r="M34" s="10">
        <v>0</v>
      </c>
      <c r="N34" s="10">
        <f t="shared" si="2"/>
        <v>0</v>
      </c>
    </row>
    <row r="35" spans="3:14" ht="11.25">
      <c r="C35" s="16">
        <v>27</v>
      </c>
      <c r="D35" s="10">
        <v>0</v>
      </c>
      <c r="E35" s="10">
        <v>0</v>
      </c>
      <c r="F35" s="10">
        <f t="shared" si="0"/>
        <v>0</v>
      </c>
      <c r="G35" s="16">
        <v>58</v>
      </c>
      <c r="H35" s="10">
        <v>0</v>
      </c>
      <c r="I35" s="10">
        <v>0</v>
      </c>
      <c r="J35" s="10">
        <f t="shared" si="1"/>
        <v>0</v>
      </c>
      <c r="K35" s="16">
        <v>89</v>
      </c>
      <c r="L35" s="10">
        <v>0</v>
      </c>
      <c r="M35" s="10">
        <v>0</v>
      </c>
      <c r="N35" s="10">
        <f t="shared" si="2"/>
        <v>0</v>
      </c>
    </row>
    <row r="36" spans="3:14" ht="11.25">
      <c r="C36" s="16">
        <v>28</v>
      </c>
      <c r="D36" s="10">
        <v>0</v>
      </c>
      <c r="E36" s="10">
        <v>0</v>
      </c>
      <c r="F36" s="10">
        <f t="shared" si="0"/>
        <v>0</v>
      </c>
      <c r="G36" s="16">
        <v>59</v>
      </c>
      <c r="H36" s="10">
        <v>0</v>
      </c>
      <c r="I36" s="10">
        <v>0</v>
      </c>
      <c r="J36" s="10">
        <f t="shared" si="1"/>
        <v>0</v>
      </c>
      <c r="K36" s="16">
        <v>90</v>
      </c>
      <c r="L36" s="10">
        <v>0</v>
      </c>
      <c r="M36" s="10">
        <v>0</v>
      </c>
      <c r="N36" s="10">
        <f t="shared" si="2"/>
        <v>0</v>
      </c>
    </row>
    <row r="37" spans="3:14" ht="11.25">
      <c r="C37" s="16">
        <v>29</v>
      </c>
      <c r="D37" s="10">
        <v>1</v>
      </c>
      <c r="E37" s="10">
        <v>0</v>
      </c>
      <c r="F37" s="10">
        <f t="shared" si="0"/>
        <v>1</v>
      </c>
      <c r="G37" s="16">
        <v>60</v>
      </c>
      <c r="H37" s="10">
        <v>0</v>
      </c>
      <c r="I37" s="10">
        <v>0</v>
      </c>
      <c r="J37" s="10">
        <f t="shared" si="1"/>
        <v>0</v>
      </c>
      <c r="K37" s="16">
        <v>91</v>
      </c>
      <c r="L37" s="10">
        <v>0</v>
      </c>
      <c r="M37" s="10">
        <v>0</v>
      </c>
      <c r="N37" s="10">
        <f t="shared" si="2"/>
        <v>0</v>
      </c>
    </row>
    <row r="38" spans="3:14" ht="11.25">
      <c r="C38" s="16">
        <v>30</v>
      </c>
      <c r="D38" s="10">
        <v>0</v>
      </c>
      <c r="E38" s="10">
        <v>0</v>
      </c>
      <c r="F38" s="10">
        <f t="shared" si="0"/>
        <v>0</v>
      </c>
      <c r="G38" s="16">
        <v>61</v>
      </c>
      <c r="H38" s="10">
        <v>0</v>
      </c>
      <c r="I38" s="10">
        <v>0</v>
      </c>
      <c r="J38" s="10">
        <f t="shared" si="1"/>
        <v>0</v>
      </c>
      <c r="K38" s="9" t="s">
        <v>6</v>
      </c>
      <c r="L38" s="10">
        <v>0</v>
      </c>
      <c r="M38" s="10">
        <v>0</v>
      </c>
      <c r="N38" s="10">
        <f t="shared" si="2"/>
        <v>0</v>
      </c>
    </row>
    <row r="40" spans="3:14" ht="12" thickBot="1">
      <c r="C40" s="14"/>
      <c r="D40" s="14"/>
      <c r="E40" s="14"/>
      <c r="F40" s="14"/>
      <c r="G40" s="14"/>
      <c r="H40" s="14"/>
      <c r="I40" s="14"/>
      <c r="J40" s="14"/>
      <c r="K40" s="14"/>
      <c r="L40" s="14" t="s">
        <v>9</v>
      </c>
      <c r="M40" s="14"/>
      <c r="N40" s="15">
        <f>SUM(F8:F38,J8:J38,N8:N38)</f>
        <v>7</v>
      </c>
    </row>
    <row r="41" ht="11.25">
      <c r="N41" s="10"/>
    </row>
    <row r="42" spans="1:14" ht="11.25">
      <c r="A42" s="8" t="s">
        <v>19</v>
      </c>
      <c r="B42" s="8" t="s">
        <v>12</v>
      </c>
      <c r="C42" s="9" t="s">
        <v>4</v>
      </c>
      <c r="D42" s="10">
        <v>0</v>
      </c>
      <c r="E42" s="10">
        <v>0</v>
      </c>
      <c r="F42" s="10">
        <f aca="true" t="shared" si="3" ref="F42:F72">SUM(D42:E42)</f>
        <v>0</v>
      </c>
      <c r="G42" s="16">
        <v>31</v>
      </c>
      <c r="H42" s="10">
        <v>0</v>
      </c>
      <c r="I42" s="10">
        <v>0</v>
      </c>
      <c r="J42" s="10">
        <f>SUM(H42:I42)</f>
        <v>0</v>
      </c>
      <c r="K42" s="16">
        <v>62</v>
      </c>
      <c r="L42" s="10">
        <v>0</v>
      </c>
      <c r="M42" s="10">
        <v>0</v>
      </c>
      <c r="N42" s="10">
        <f>SUM(L42:M42)</f>
        <v>0</v>
      </c>
    </row>
    <row r="43" spans="3:14" ht="11.25">
      <c r="C43" s="16">
        <v>1</v>
      </c>
      <c r="D43" s="10">
        <v>0</v>
      </c>
      <c r="E43" s="10">
        <v>0</v>
      </c>
      <c r="F43" s="10">
        <f t="shared" si="3"/>
        <v>0</v>
      </c>
      <c r="G43" s="16">
        <v>32</v>
      </c>
      <c r="H43" s="10">
        <v>0</v>
      </c>
      <c r="I43" s="10">
        <v>0</v>
      </c>
      <c r="J43" s="10">
        <f aca="true" t="shared" si="4" ref="J43:J72">SUM(H43:I43)</f>
        <v>0</v>
      </c>
      <c r="K43" s="16">
        <v>63</v>
      </c>
      <c r="L43" s="10">
        <v>0</v>
      </c>
      <c r="M43" s="10">
        <v>0</v>
      </c>
      <c r="N43" s="10">
        <f aca="true" t="shared" si="5" ref="N43:N72">SUM(L43:M43)</f>
        <v>0</v>
      </c>
    </row>
    <row r="44" spans="1:14" ht="11.25">
      <c r="A44" s="1" t="s">
        <v>8</v>
      </c>
      <c r="C44" s="16">
        <v>2</v>
      </c>
      <c r="D44" s="10">
        <v>0</v>
      </c>
      <c r="E44" s="10">
        <v>0</v>
      </c>
      <c r="F44" s="10">
        <f t="shared" si="3"/>
        <v>0</v>
      </c>
      <c r="G44" s="16">
        <v>33</v>
      </c>
      <c r="H44" s="10">
        <v>0</v>
      </c>
      <c r="I44" s="10">
        <v>0</v>
      </c>
      <c r="J44" s="10">
        <f t="shared" si="4"/>
        <v>0</v>
      </c>
      <c r="K44" s="16">
        <v>64</v>
      </c>
      <c r="L44" s="10">
        <v>0</v>
      </c>
      <c r="M44" s="10">
        <v>0</v>
      </c>
      <c r="N44" s="10">
        <f t="shared" si="5"/>
        <v>0</v>
      </c>
    </row>
    <row r="45" spans="1:14" ht="11.25">
      <c r="A45" s="2" t="s">
        <v>2</v>
      </c>
      <c r="B45" s="12">
        <f>SUM(D42:D72,H42:H72,L42:L72)</f>
        <v>0</v>
      </c>
      <c r="C45" s="16">
        <v>3</v>
      </c>
      <c r="D45" s="10">
        <v>0</v>
      </c>
      <c r="E45" s="10">
        <v>0</v>
      </c>
      <c r="F45" s="10">
        <f t="shared" si="3"/>
        <v>0</v>
      </c>
      <c r="G45" s="16">
        <v>34</v>
      </c>
      <c r="H45" s="10">
        <v>0</v>
      </c>
      <c r="I45" s="10">
        <v>0</v>
      </c>
      <c r="J45" s="10">
        <f t="shared" si="4"/>
        <v>0</v>
      </c>
      <c r="K45" s="16">
        <v>65</v>
      </c>
      <c r="L45" s="10">
        <v>0</v>
      </c>
      <c r="M45" s="10">
        <v>0</v>
      </c>
      <c r="N45" s="10">
        <f t="shared" si="5"/>
        <v>0</v>
      </c>
    </row>
    <row r="46" spans="1:14" ht="11.25">
      <c r="A46" s="2" t="s">
        <v>3</v>
      </c>
      <c r="B46" s="12">
        <f>SUM(E42:E72,I42:I72,M42:M72)</f>
        <v>0</v>
      </c>
      <c r="C46" s="16">
        <v>4</v>
      </c>
      <c r="D46" s="10">
        <v>0</v>
      </c>
      <c r="E46" s="10">
        <v>0</v>
      </c>
      <c r="F46" s="10">
        <f t="shared" si="3"/>
        <v>0</v>
      </c>
      <c r="G46" s="16">
        <v>35</v>
      </c>
      <c r="H46" s="10">
        <v>0</v>
      </c>
      <c r="I46" s="10">
        <v>0</v>
      </c>
      <c r="J46" s="10">
        <f t="shared" si="4"/>
        <v>0</v>
      </c>
      <c r="K46" s="16">
        <v>66</v>
      </c>
      <c r="L46" s="10">
        <v>0</v>
      </c>
      <c r="M46" s="10">
        <v>0</v>
      </c>
      <c r="N46" s="10">
        <f t="shared" si="5"/>
        <v>0</v>
      </c>
    </row>
    <row r="47" spans="1:14" ht="11.25">
      <c r="A47" s="2" t="s">
        <v>7</v>
      </c>
      <c r="B47" s="12">
        <f>SUM(B45:B46)</f>
        <v>0</v>
      </c>
      <c r="C47" s="16">
        <v>5</v>
      </c>
      <c r="D47" s="10">
        <v>0</v>
      </c>
      <c r="E47" s="10">
        <v>0</v>
      </c>
      <c r="F47" s="10">
        <f t="shared" si="3"/>
        <v>0</v>
      </c>
      <c r="G47" s="16">
        <v>36</v>
      </c>
      <c r="H47" s="10">
        <v>0</v>
      </c>
      <c r="I47" s="10">
        <v>0</v>
      </c>
      <c r="J47" s="10">
        <f t="shared" si="4"/>
        <v>0</v>
      </c>
      <c r="K47" s="16">
        <v>67</v>
      </c>
      <c r="L47" s="10">
        <v>0</v>
      </c>
      <c r="M47" s="10">
        <v>0</v>
      </c>
      <c r="N47" s="10">
        <f t="shared" si="5"/>
        <v>0</v>
      </c>
    </row>
    <row r="48" spans="3:14" ht="11.25">
      <c r="C48" s="16">
        <v>6</v>
      </c>
      <c r="D48" s="10">
        <v>0</v>
      </c>
      <c r="E48" s="10">
        <v>0</v>
      </c>
      <c r="F48" s="10">
        <f t="shared" si="3"/>
        <v>0</v>
      </c>
      <c r="G48" s="16">
        <v>37</v>
      </c>
      <c r="H48" s="10">
        <v>0</v>
      </c>
      <c r="I48" s="10">
        <v>0</v>
      </c>
      <c r="J48" s="10">
        <f t="shared" si="4"/>
        <v>0</v>
      </c>
      <c r="K48" s="16">
        <v>68</v>
      </c>
      <c r="L48" s="10">
        <v>0</v>
      </c>
      <c r="M48" s="10">
        <v>0</v>
      </c>
      <c r="N48" s="10">
        <f t="shared" si="5"/>
        <v>0</v>
      </c>
    </row>
    <row r="49" spans="3:14" ht="11.25">
      <c r="C49" s="16">
        <v>7</v>
      </c>
      <c r="D49" s="10">
        <v>0</v>
      </c>
      <c r="E49" s="10">
        <v>0</v>
      </c>
      <c r="F49" s="10">
        <f t="shared" si="3"/>
        <v>0</v>
      </c>
      <c r="G49" s="16">
        <v>38</v>
      </c>
      <c r="H49" s="10">
        <v>0</v>
      </c>
      <c r="I49" s="10">
        <v>0</v>
      </c>
      <c r="J49" s="10">
        <f t="shared" si="4"/>
        <v>0</v>
      </c>
      <c r="K49" s="16">
        <v>69</v>
      </c>
      <c r="L49" s="10">
        <v>0</v>
      </c>
      <c r="M49" s="10">
        <v>0</v>
      </c>
      <c r="N49" s="10">
        <f t="shared" si="5"/>
        <v>0</v>
      </c>
    </row>
    <row r="50" spans="3:14" ht="11.25">
      <c r="C50" s="16">
        <v>8</v>
      </c>
      <c r="D50" s="10">
        <v>0</v>
      </c>
      <c r="E50" s="10">
        <v>0</v>
      </c>
      <c r="F50" s="10">
        <f t="shared" si="3"/>
        <v>0</v>
      </c>
      <c r="G50" s="16">
        <v>39</v>
      </c>
      <c r="H50" s="10">
        <v>0</v>
      </c>
      <c r="I50" s="10">
        <v>0</v>
      </c>
      <c r="J50" s="10">
        <f t="shared" si="4"/>
        <v>0</v>
      </c>
      <c r="K50" s="16">
        <v>70</v>
      </c>
      <c r="L50" s="10">
        <v>0</v>
      </c>
      <c r="M50" s="10">
        <v>0</v>
      </c>
      <c r="N50" s="10">
        <f t="shared" si="5"/>
        <v>0</v>
      </c>
    </row>
    <row r="51" spans="3:14" ht="11.25">
      <c r="C51" s="16">
        <v>9</v>
      </c>
      <c r="D51" s="10">
        <v>0</v>
      </c>
      <c r="E51" s="10">
        <v>0</v>
      </c>
      <c r="F51" s="10">
        <f t="shared" si="3"/>
        <v>0</v>
      </c>
      <c r="G51" s="16">
        <v>40</v>
      </c>
      <c r="H51" s="10">
        <v>0</v>
      </c>
      <c r="I51" s="10">
        <v>0</v>
      </c>
      <c r="J51" s="10">
        <f t="shared" si="4"/>
        <v>0</v>
      </c>
      <c r="K51" s="16">
        <v>71</v>
      </c>
      <c r="L51" s="10">
        <v>0</v>
      </c>
      <c r="M51" s="10">
        <v>0</v>
      </c>
      <c r="N51" s="10">
        <f t="shared" si="5"/>
        <v>0</v>
      </c>
    </row>
    <row r="52" spans="3:14" ht="11.25">
      <c r="C52" s="16">
        <v>10</v>
      </c>
      <c r="D52" s="10">
        <v>0</v>
      </c>
      <c r="E52" s="10">
        <v>0</v>
      </c>
      <c r="F52" s="10">
        <f t="shared" si="3"/>
        <v>0</v>
      </c>
      <c r="G52" s="16">
        <v>41</v>
      </c>
      <c r="H52" s="10">
        <v>0</v>
      </c>
      <c r="I52" s="10">
        <v>0</v>
      </c>
      <c r="J52" s="10">
        <f t="shared" si="4"/>
        <v>0</v>
      </c>
      <c r="K52" s="16">
        <v>72</v>
      </c>
      <c r="L52" s="10">
        <v>0</v>
      </c>
      <c r="M52" s="10">
        <v>0</v>
      </c>
      <c r="N52" s="10">
        <f t="shared" si="5"/>
        <v>0</v>
      </c>
    </row>
    <row r="53" spans="3:14" ht="11.25">
      <c r="C53" s="16">
        <v>11</v>
      </c>
      <c r="D53" s="10">
        <v>0</v>
      </c>
      <c r="E53" s="10">
        <v>0</v>
      </c>
      <c r="F53" s="10">
        <f t="shared" si="3"/>
        <v>0</v>
      </c>
      <c r="G53" s="16">
        <v>42</v>
      </c>
      <c r="H53" s="10">
        <v>0</v>
      </c>
      <c r="I53" s="10">
        <v>0</v>
      </c>
      <c r="J53" s="10">
        <f t="shared" si="4"/>
        <v>0</v>
      </c>
      <c r="K53" s="16">
        <v>73</v>
      </c>
      <c r="L53" s="10">
        <v>0</v>
      </c>
      <c r="M53" s="10">
        <v>0</v>
      </c>
      <c r="N53" s="10">
        <f t="shared" si="5"/>
        <v>0</v>
      </c>
    </row>
    <row r="54" spans="3:14" ht="11.25">
      <c r="C54" s="16">
        <v>12</v>
      </c>
      <c r="D54" s="10">
        <v>0</v>
      </c>
      <c r="E54" s="10">
        <v>0</v>
      </c>
      <c r="F54" s="10">
        <f t="shared" si="3"/>
        <v>0</v>
      </c>
      <c r="G54" s="16">
        <v>43</v>
      </c>
      <c r="H54" s="10">
        <v>0</v>
      </c>
      <c r="I54" s="10">
        <v>0</v>
      </c>
      <c r="J54" s="10">
        <f t="shared" si="4"/>
        <v>0</v>
      </c>
      <c r="K54" s="16">
        <v>74</v>
      </c>
      <c r="L54" s="10">
        <v>0</v>
      </c>
      <c r="M54" s="10">
        <v>0</v>
      </c>
      <c r="N54" s="10">
        <f t="shared" si="5"/>
        <v>0</v>
      </c>
    </row>
    <row r="55" spans="3:14" ht="11.25">
      <c r="C55" s="16">
        <v>13</v>
      </c>
      <c r="D55" s="10">
        <v>0</v>
      </c>
      <c r="E55" s="10">
        <v>0</v>
      </c>
      <c r="F55" s="10">
        <f t="shared" si="3"/>
        <v>0</v>
      </c>
      <c r="G55" s="16">
        <v>44</v>
      </c>
      <c r="H55" s="10">
        <v>0</v>
      </c>
      <c r="I55" s="10">
        <v>0</v>
      </c>
      <c r="J55" s="10">
        <f t="shared" si="4"/>
        <v>0</v>
      </c>
      <c r="K55" s="16">
        <v>75</v>
      </c>
      <c r="L55" s="10">
        <v>0</v>
      </c>
      <c r="M55" s="10">
        <v>0</v>
      </c>
      <c r="N55" s="10">
        <f t="shared" si="5"/>
        <v>0</v>
      </c>
    </row>
    <row r="56" spans="3:14" ht="11.25">
      <c r="C56" s="16">
        <v>14</v>
      </c>
      <c r="D56" s="10">
        <v>0</v>
      </c>
      <c r="E56" s="10">
        <v>0</v>
      </c>
      <c r="F56" s="10">
        <f t="shared" si="3"/>
        <v>0</v>
      </c>
      <c r="G56" s="16">
        <v>45</v>
      </c>
      <c r="H56" s="10">
        <v>0</v>
      </c>
      <c r="I56" s="10">
        <v>0</v>
      </c>
      <c r="J56" s="10">
        <f t="shared" si="4"/>
        <v>0</v>
      </c>
      <c r="K56" s="16">
        <v>76</v>
      </c>
      <c r="L56" s="10">
        <v>0</v>
      </c>
      <c r="M56" s="10">
        <v>0</v>
      </c>
      <c r="N56" s="10">
        <f t="shared" si="5"/>
        <v>0</v>
      </c>
    </row>
    <row r="57" spans="3:14" ht="11.25">
      <c r="C57" s="16">
        <v>15</v>
      </c>
      <c r="D57" s="10">
        <v>0</v>
      </c>
      <c r="E57" s="10">
        <v>0</v>
      </c>
      <c r="F57" s="10">
        <f t="shared" si="3"/>
        <v>0</v>
      </c>
      <c r="G57" s="16">
        <v>46</v>
      </c>
      <c r="H57" s="10">
        <v>0</v>
      </c>
      <c r="I57" s="10">
        <v>0</v>
      </c>
      <c r="J57" s="10">
        <f t="shared" si="4"/>
        <v>0</v>
      </c>
      <c r="K57" s="16">
        <v>77</v>
      </c>
      <c r="L57" s="10">
        <v>0</v>
      </c>
      <c r="M57" s="10">
        <v>0</v>
      </c>
      <c r="N57" s="10">
        <f t="shared" si="5"/>
        <v>0</v>
      </c>
    </row>
    <row r="58" spans="3:14" ht="11.25">
      <c r="C58" s="16">
        <v>16</v>
      </c>
      <c r="D58" s="10">
        <v>0</v>
      </c>
      <c r="E58" s="10">
        <v>0</v>
      </c>
      <c r="F58" s="10">
        <f t="shared" si="3"/>
        <v>0</v>
      </c>
      <c r="G58" s="16">
        <v>47</v>
      </c>
      <c r="H58" s="10">
        <v>0</v>
      </c>
      <c r="I58" s="10">
        <v>0</v>
      </c>
      <c r="J58" s="10">
        <f t="shared" si="4"/>
        <v>0</v>
      </c>
      <c r="K58" s="16">
        <v>78</v>
      </c>
      <c r="L58" s="10">
        <v>0</v>
      </c>
      <c r="M58" s="10">
        <v>0</v>
      </c>
      <c r="N58" s="10">
        <f t="shared" si="5"/>
        <v>0</v>
      </c>
    </row>
    <row r="59" spans="3:14" ht="11.25">
      <c r="C59" s="16">
        <v>17</v>
      </c>
      <c r="D59" s="10">
        <v>0</v>
      </c>
      <c r="E59" s="10">
        <v>0</v>
      </c>
      <c r="F59" s="10">
        <f t="shared" si="3"/>
        <v>0</v>
      </c>
      <c r="G59" s="16">
        <v>48</v>
      </c>
      <c r="H59" s="10">
        <v>0</v>
      </c>
      <c r="I59" s="10">
        <v>0</v>
      </c>
      <c r="J59" s="10">
        <f t="shared" si="4"/>
        <v>0</v>
      </c>
      <c r="K59" s="16">
        <v>79</v>
      </c>
      <c r="L59" s="10">
        <v>0</v>
      </c>
      <c r="M59" s="10">
        <v>0</v>
      </c>
      <c r="N59" s="10">
        <f t="shared" si="5"/>
        <v>0</v>
      </c>
    </row>
    <row r="60" spans="3:14" ht="11.25">
      <c r="C60" s="16">
        <v>18</v>
      </c>
      <c r="D60" s="10">
        <v>0</v>
      </c>
      <c r="E60" s="10">
        <v>0</v>
      </c>
      <c r="F60" s="10">
        <f t="shared" si="3"/>
        <v>0</v>
      </c>
      <c r="G60" s="16">
        <v>49</v>
      </c>
      <c r="H60" s="10">
        <v>0</v>
      </c>
      <c r="I60" s="10">
        <v>0</v>
      </c>
      <c r="J60" s="10">
        <f t="shared" si="4"/>
        <v>0</v>
      </c>
      <c r="K60" s="16">
        <v>80</v>
      </c>
      <c r="L60" s="10">
        <v>0</v>
      </c>
      <c r="M60" s="10">
        <v>0</v>
      </c>
      <c r="N60" s="10">
        <f t="shared" si="5"/>
        <v>0</v>
      </c>
    </row>
    <row r="61" spans="3:14" ht="11.25">
      <c r="C61" s="16">
        <v>19</v>
      </c>
      <c r="D61" s="10">
        <v>0</v>
      </c>
      <c r="E61" s="10">
        <v>0</v>
      </c>
      <c r="F61" s="10">
        <f t="shared" si="3"/>
        <v>0</v>
      </c>
      <c r="G61" s="16">
        <v>50</v>
      </c>
      <c r="H61" s="10">
        <v>0</v>
      </c>
      <c r="I61" s="10">
        <v>0</v>
      </c>
      <c r="J61" s="10">
        <f t="shared" si="4"/>
        <v>0</v>
      </c>
      <c r="K61" s="16">
        <v>81</v>
      </c>
      <c r="L61" s="10">
        <v>0</v>
      </c>
      <c r="M61" s="10">
        <v>0</v>
      </c>
      <c r="N61" s="10">
        <f t="shared" si="5"/>
        <v>0</v>
      </c>
    </row>
    <row r="62" spans="3:14" ht="11.25">
      <c r="C62" s="16">
        <v>20</v>
      </c>
      <c r="D62" s="10">
        <v>0</v>
      </c>
      <c r="E62" s="10">
        <v>0</v>
      </c>
      <c r="F62" s="10">
        <f t="shared" si="3"/>
        <v>0</v>
      </c>
      <c r="G62" s="16">
        <v>51</v>
      </c>
      <c r="H62" s="10">
        <v>0</v>
      </c>
      <c r="I62" s="10">
        <v>0</v>
      </c>
      <c r="J62" s="10">
        <f t="shared" si="4"/>
        <v>0</v>
      </c>
      <c r="K62" s="16">
        <v>82</v>
      </c>
      <c r="L62" s="10">
        <v>0</v>
      </c>
      <c r="M62" s="10">
        <v>0</v>
      </c>
      <c r="N62" s="10">
        <f t="shared" si="5"/>
        <v>0</v>
      </c>
    </row>
    <row r="63" spans="3:14" ht="11.25">
      <c r="C63" s="16">
        <v>21</v>
      </c>
      <c r="D63" s="10">
        <v>0</v>
      </c>
      <c r="E63" s="10">
        <v>0</v>
      </c>
      <c r="F63" s="10">
        <f t="shared" si="3"/>
        <v>0</v>
      </c>
      <c r="G63" s="16">
        <v>52</v>
      </c>
      <c r="H63" s="10">
        <v>0</v>
      </c>
      <c r="I63" s="10">
        <v>0</v>
      </c>
      <c r="J63" s="10">
        <f t="shared" si="4"/>
        <v>0</v>
      </c>
      <c r="K63" s="16">
        <v>83</v>
      </c>
      <c r="L63" s="10">
        <v>0</v>
      </c>
      <c r="M63" s="10">
        <v>0</v>
      </c>
      <c r="N63" s="10">
        <f t="shared" si="5"/>
        <v>0</v>
      </c>
    </row>
    <row r="64" spans="3:14" ht="11.25">
      <c r="C64" s="16">
        <v>22</v>
      </c>
      <c r="D64" s="10">
        <v>0</v>
      </c>
      <c r="E64" s="10">
        <v>0</v>
      </c>
      <c r="F64" s="10">
        <f t="shared" si="3"/>
        <v>0</v>
      </c>
      <c r="G64" s="16">
        <v>53</v>
      </c>
      <c r="H64" s="10">
        <v>0</v>
      </c>
      <c r="I64" s="10">
        <v>0</v>
      </c>
      <c r="J64" s="10">
        <f t="shared" si="4"/>
        <v>0</v>
      </c>
      <c r="K64" s="16">
        <v>84</v>
      </c>
      <c r="L64" s="10">
        <v>0</v>
      </c>
      <c r="M64" s="10">
        <v>0</v>
      </c>
      <c r="N64" s="10">
        <f t="shared" si="5"/>
        <v>0</v>
      </c>
    </row>
    <row r="65" spans="3:14" ht="11.25">
      <c r="C65" s="16">
        <v>23</v>
      </c>
      <c r="D65" s="10">
        <v>0</v>
      </c>
      <c r="E65" s="10">
        <v>0</v>
      </c>
      <c r="F65" s="10">
        <f t="shared" si="3"/>
        <v>0</v>
      </c>
      <c r="G65" s="16">
        <v>54</v>
      </c>
      <c r="H65" s="10">
        <v>0</v>
      </c>
      <c r="I65" s="10">
        <v>0</v>
      </c>
      <c r="J65" s="10">
        <f t="shared" si="4"/>
        <v>0</v>
      </c>
      <c r="K65" s="16">
        <v>85</v>
      </c>
      <c r="L65" s="10">
        <v>0</v>
      </c>
      <c r="M65" s="10">
        <v>0</v>
      </c>
      <c r="N65" s="10">
        <f t="shared" si="5"/>
        <v>0</v>
      </c>
    </row>
    <row r="66" spans="3:14" ht="11.25">
      <c r="C66" s="16">
        <v>24</v>
      </c>
      <c r="D66" s="10">
        <v>0</v>
      </c>
      <c r="E66" s="10">
        <v>0</v>
      </c>
      <c r="F66" s="10">
        <f t="shared" si="3"/>
        <v>0</v>
      </c>
      <c r="G66" s="16">
        <v>55</v>
      </c>
      <c r="H66" s="10">
        <v>0</v>
      </c>
      <c r="I66" s="10">
        <v>0</v>
      </c>
      <c r="J66" s="10">
        <f t="shared" si="4"/>
        <v>0</v>
      </c>
      <c r="K66" s="16">
        <v>86</v>
      </c>
      <c r="L66" s="10">
        <v>0</v>
      </c>
      <c r="M66" s="10">
        <v>0</v>
      </c>
      <c r="N66" s="10">
        <f t="shared" si="5"/>
        <v>0</v>
      </c>
    </row>
    <row r="67" spans="3:14" ht="11.25">
      <c r="C67" s="16">
        <v>25</v>
      </c>
      <c r="D67" s="10">
        <v>0</v>
      </c>
      <c r="E67" s="10">
        <v>0</v>
      </c>
      <c r="F67" s="10">
        <f t="shared" si="3"/>
        <v>0</v>
      </c>
      <c r="G67" s="16">
        <v>56</v>
      </c>
      <c r="H67" s="10">
        <v>0</v>
      </c>
      <c r="I67" s="10">
        <v>0</v>
      </c>
      <c r="J67" s="10">
        <f t="shared" si="4"/>
        <v>0</v>
      </c>
      <c r="K67" s="16">
        <v>87</v>
      </c>
      <c r="L67" s="10">
        <v>0</v>
      </c>
      <c r="M67" s="10">
        <v>0</v>
      </c>
      <c r="N67" s="10">
        <f t="shared" si="5"/>
        <v>0</v>
      </c>
    </row>
    <row r="68" spans="3:14" ht="11.25">
      <c r="C68" s="16">
        <v>26</v>
      </c>
      <c r="D68" s="10">
        <v>0</v>
      </c>
      <c r="E68" s="10">
        <v>0</v>
      </c>
      <c r="F68" s="10">
        <f t="shared" si="3"/>
        <v>0</v>
      </c>
      <c r="G68" s="16">
        <v>57</v>
      </c>
      <c r="H68" s="10">
        <v>0</v>
      </c>
      <c r="I68" s="10">
        <v>0</v>
      </c>
      <c r="J68" s="10">
        <f t="shared" si="4"/>
        <v>0</v>
      </c>
      <c r="K68" s="16">
        <v>88</v>
      </c>
      <c r="L68" s="10">
        <v>0</v>
      </c>
      <c r="M68" s="10">
        <v>0</v>
      </c>
      <c r="N68" s="10">
        <f t="shared" si="5"/>
        <v>0</v>
      </c>
    </row>
    <row r="69" spans="3:14" ht="11.25">
      <c r="C69" s="16">
        <v>27</v>
      </c>
      <c r="D69" s="10">
        <v>0</v>
      </c>
      <c r="E69" s="10">
        <v>0</v>
      </c>
      <c r="F69" s="10">
        <f t="shared" si="3"/>
        <v>0</v>
      </c>
      <c r="G69" s="16">
        <v>58</v>
      </c>
      <c r="H69" s="10">
        <v>0</v>
      </c>
      <c r="I69" s="10">
        <v>0</v>
      </c>
      <c r="J69" s="10">
        <f t="shared" si="4"/>
        <v>0</v>
      </c>
      <c r="K69" s="16">
        <v>89</v>
      </c>
      <c r="L69" s="10">
        <v>0</v>
      </c>
      <c r="M69" s="10">
        <v>0</v>
      </c>
      <c r="N69" s="10">
        <f t="shared" si="5"/>
        <v>0</v>
      </c>
    </row>
    <row r="70" spans="3:14" ht="11.25">
      <c r="C70" s="16">
        <v>28</v>
      </c>
      <c r="D70" s="10">
        <v>0</v>
      </c>
      <c r="E70" s="10">
        <v>0</v>
      </c>
      <c r="F70" s="10">
        <f t="shared" si="3"/>
        <v>0</v>
      </c>
      <c r="G70" s="16">
        <v>59</v>
      </c>
      <c r="H70" s="10">
        <v>0</v>
      </c>
      <c r="I70" s="10">
        <v>0</v>
      </c>
      <c r="J70" s="10">
        <f t="shared" si="4"/>
        <v>0</v>
      </c>
      <c r="K70" s="16">
        <v>90</v>
      </c>
      <c r="L70" s="10">
        <v>0</v>
      </c>
      <c r="M70" s="10">
        <v>0</v>
      </c>
      <c r="N70" s="10">
        <f t="shared" si="5"/>
        <v>0</v>
      </c>
    </row>
    <row r="71" spans="3:14" ht="11.25">
      <c r="C71" s="16">
        <v>29</v>
      </c>
      <c r="D71" s="10">
        <v>0</v>
      </c>
      <c r="E71" s="10">
        <v>0</v>
      </c>
      <c r="F71" s="10">
        <f t="shared" si="3"/>
        <v>0</v>
      </c>
      <c r="G71" s="16">
        <v>60</v>
      </c>
      <c r="H71" s="10">
        <v>0</v>
      </c>
      <c r="I71" s="10">
        <v>0</v>
      </c>
      <c r="J71" s="10">
        <f t="shared" si="4"/>
        <v>0</v>
      </c>
      <c r="K71" s="16">
        <v>91</v>
      </c>
      <c r="L71" s="10">
        <v>0</v>
      </c>
      <c r="M71" s="10">
        <v>0</v>
      </c>
      <c r="N71" s="10">
        <f t="shared" si="5"/>
        <v>0</v>
      </c>
    </row>
    <row r="72" spans="3:14" ht="11.25">
      <c r="C72" s="16">
        <v>30</v>
      </c>
      <c r="D72" s="10">
        <v>0</v>
      </c>
      <c r="E72" s="10">
        <v>0</v>
      </c>
      <c r="F72" s="10">
        <f t="shared" si="3"/>
        <v>0</v>
      </c>
      <c r="G72" s="16">
        <v>61</v>
      </c>
      <c r="H72" s="10">
        <v>0</v>
      </c>
      <c r="I72" s="10">
        <v>0</v>
      </c>
      <c r="J72" s="10">
        <f t="shared" si="4"/>
        <v>0</v>
      </c>
      <c r="K72" s="9" t="s">
        <v>6</v>
      </c>
      <c r="L72" s="10">
        <v>0</v>
      </c>
      <c r="M72" s="10">
        <v>0</v>
      </c>
      <c r="N72" s="10">
        <f t="shared" si="5"/>
        <v>0</v>
      </c>
    </row>
    <row r="74" spans="3:14" ht="12" thickBot="1">
      <c r="C74" s="14"/>
      <c r="D74" s="14"/>
      <c r="E74" s="14"/>
      <c r="F74" s="14"/>
      <c r="G74" s="14"/>
      <c r="H74" s="14"/>
      <c r="I74" s="14"/>
      <c r="J74" s="14"/>
      <c r="K74" s="14"/>
      <c r="L74" s="14" t="s">
        <v>9</v>
      </c>
      <c r="M74" s="14"/>
      <c r="N74" s="15">
        <f>SUM(F42:F72,J42:J72,N42:N72)</f>
        <v>0</v>
      </c>
    </row>
    <row r="75" ht="11.25">
      <c r="N75" s="10"/>
    </row>
    <row r="76" spans="1:14" ht="11.25">
      <c r="A76" s="8" t="s">
        <v>19</v>
      </c>
      <c r="B76" s="8" t="s">
        <v>10</v>
      </c>
      <c r="C76" s="9" t="s">
        <v>4</v>
      </c>
      <c r="D76" s="10">
        <v>1</v>
      </c>
      <c r="E76" s="10">
        <v>0</v>
      </c>
      <c r="F76" s="10">
        <f aca="true" t="shared" si="6" ref="F76:F106">SUM(D76:E76)</f>
        <v>1</v>
      </c>
      <c r="G76" s="16">
        <v>31</v>
      </c>
      <c r="H76" s="10">
        <v>0</v>
      </c>
      <c r="I76" s="10">
        <v>0</v>
      </c>
      <c r="J76" s="10">
        <f>SUM(H76:I76)</f>
        <v>0</v>
      </c>
      <c r="K76" s="16">
        <v>62</v>
      </c>
      <c r="L76" s="10">
        <v>0</v>
      </c>
      <c r="M76" s="10">
        <v>0</v>
      </c>
      <c r="N76" s="10">
        <f>SUM(L76:M76)</f>
        <v>0</v>
      </c>
    </row>
    <row r="77" spans="3:14" ht="11.25">
      <c r="C77" s="16">
        <v>1</v>
      </c>
      <c r="D77" s="10">
        <v>0</v>
      </c>
      <c r="E77" s="10">
        <v>0</v>
      </c>
      <c r="F77" s="10">
        <f t="shared" si="6"/>
        <v>0</v>
      </c>
      <c r="G77" s="16">
        <v>32</v>
      </c>
      <c r="H77" s="10">
        <v>0</v>
      </c>
      <c r="I77" s="10">
        <v>0</v>
      </c>
      <c r="J77" s="10">
        <f aca="true" t="shared" si="7" ref="J77:J106">SUM(H77:I77)</f>
        <v>0</v>
      </c>
      <c r="K77" s="16">
        <v>63</v>
      </c>
      <c r="L77" s="10">
        <v>0</v>
      </c>
      <c r="M77" s="10">
        <v>0</v>
      </c>
      <c r="N77" s="10">
        <f aca="true" t="shared" si="8" ref="N77:N106">SUM(L77:M77)</f>
        <v>0</v>
      </c>
    </row>
    <row r="78" spans="1:14" ht="11.25">
      <c r="A78" s="1" t="s">
        <v>8</v>
      </c>
      <c r="C78" s="16">
        <v>2</v>
      </c>
      <c r="D78" s="10">
        <v>0</v>
      </c>
      <c r="E78" s="10">
        <v>0</v>
      </c>
      <c r="F78" s="10">
        <f t="shared" si="6"/>
        <v>0</v>
      </c>
      <c r="G78" s="16">
        <v>33</v>
      </c>
      <c r="H78" s="10">
        <v>0</v>
      </c>
      <c r="I78" s="10">
        <v>0</v>
      </c>
      <c r="J78" s="10">
        <f t="shared" si="7"/>
        <v>0</v>
      </c>
      <c r="K78" s="16">
        <v>64</v>
      </c>
      <c r="L78" s="10">
        <v>0</v>
      </c>
      <c r="M78" s="10">
        <v>0</v>
      </c>
      <c r="N78" s="10">
        <f t="shared" si="8"/>
        <v>0</v>
      </c>
    </row>
    <row r="79" spans="1:14" ht="11.25">
      <c r="A79" s="2" t="s">
        <v>2</v>
      </c>
      <c r="B79" s="12">
        <f>SUM(D76:D106,H76:H106,L76:L106)</f>
        <v>1</v>
      </c>
      <c r="C79" s="16">
        <v>3</v>
      </c>
      <c r="D79" s="10">
        <v>0</v>
      </c>
      <c r="E79" s="10">
        <v>0</v>
      </c>
      <c r="F79" s="10">
        <f t="shared" si="6"/>
        <v>0</v>
      </c>
      <c r="G79" s="16">
        <v>34</v>
      </c>
      <c r="H79" s="10">
        <v>0</v>
      </c>
      <c r="I79" s="10">
        <v>0</v>
      </c>
      <c r="J79" s="10">
        <f t="shared" si="7"/>
        <v>0</v>
      </c>
      <c r="K79" s="16">
        <v>65</v>
      </c>
      <c r="L79" s="10">
        <v>0</v>
      </c>
      <c r="M79" s="10">
        <v>0</v>
      </c>
      <c r="N79" s="10">
        <f t="shared" si="8"/>
        <v>0</v>
      </c>
    </row>
    <row r="80" spans="1:14" ht="11.25">
      <c r="A80" s="2" t="s">
        <v>3</v>
      </c>
      <c r="B80" s="12">
        <f>SUM(E76:E106,I76:I106,M76:M106)</f>
        <v>0</v>
      </c>
      <c r="C80" s="16">
        <v>4</v>
      </c>
      <c r="D80" s="10">
        <v>0</v>
      </c>
      <c r="E80" s="10">
        <v>0</v>
      </c>
      <c r="F80" s="10">
        <f t="shared" si="6"/>
        <v>0</v>
      </c>
      <c r="G80" s="16">
        <v>35</v>
      </c>
      <c r="H80" s="10">
        <v>0</v>
      </c>
      <c r="I80" s="10">
        <v>0</v>
      </c>
      <c r="J80" s="10">
        <f t="shared" si="7"/>
        <v>0</v>
      </c>
      <c r="K80" s="16">
        <v>66</v>
      </c>
      <c r="L80" s="10">
        <v>0</v>
      </c>
      <c r="M80" s="10">
        <v>0</v>
      </c>
      <c r="N80" s="10">
        <f t="shared" si="8"/>
        <v>0</v>
      </c>
    </row>
    <row r="81" spans="1:14" ht="11.25">
      <c r="A81" s="2" t="s">
        <v>7</v>
      </c>
      <c r="B81" s="12">
        <f>SUM(B79:B80)</f>
        <v>1</v>
      </c>
      <c r="C81" s="16">
        <v>5</v>
      </c>
      <c r="D81" s="10">
        <v>0</v>
      </c>
      <c r="E81" s="10">
        <v>0</v>
      </c>
      <c r="F81" s="10">
        <f t="shared" si="6"/>
        <v>0</v>
      </c>
      <c r="G81" s="16">
        <v>36</v>
      </c>
      <c r="H81" s="10">
        <v>0</v>
      </c>
      <c r="I81" s="10">
        <v>0</v>
      </c>
      <c r="J81" s="10">
        <f t="shared" si="7"/>
        <v>0</v>
      </c>
      <c r="K81" s="16">
        <v>67</v>
      </c>
      <c r="L81" s="10">
        <v>0</v>
      </c>
      <c r="M81" s="10">
        <v>0</v>
      </c>
      <c r="N81" s="10">
        <f t="shared" si="8"/>
        <v>0</v>
      </c>
    </row>
    <row r="82" spans="3:14" ht="11.25">
      <c r="C82" s="16">
        <v>6</v>
      </c>
      <c r="D82" s="10">
        <v>0</v>
      </c>
      <c r="E82" s="10">
        <v>0</v>
      </c>
      <c r="F82" s="10">
        <f t="shared" si="6"/>
        <v>0</v>
      </c>
      <c r="G82" s="16">
        <v>37</v>
      </c>
      <c r="H82" s="10">
        <v>0</v>
      </c>
      <c r="I82" s="10">
        <v>0</v>
      </c>
      <c r="J82" s="10">
        <f t="shared" si="7"/>
        <v>0</v>
      </c>
      <c r="K82" s="16">
        <v>68</v>
      </c>
      <c r="L82" s="10">
        <v>0</v>
      </c>
      <c r="M82" s="10">
        <v>0</v>
      </c>
      <c r="N82" s="10">
        <f t="shared" si="8"/>
        <v>0</v>
      </c>
    </row>
    <row r="83" spans="3:14" ht="11.25">
      <c r="C83" s="16">
        <v>7</v>
      </c>
      <c r="D83" s="10">
        <v>0</v>
      </c>
      <c r="E83" s="10">
        <v>0</v>
      </c>
      <c r="F83" s="10">
        <f t="shared" si="6"/>
        <v>0</v>
      </c>
      <c r="G83" s="16">
        <v>38</v>
      </c>
      <c r="H83" s="10">
        <v>0</v>
      </c>
      <c r="I83" s="10">
        <v>0</v>
      </c>
      <c r="J83" s="10">
        <f t="shared" si="7"/>
        <v>0</v>
      </c>
      <c r="K83" s="16">
        <v>69</v>
      </c>
      <c r="L83" s="10">
        <v>0</v>
      </c>
      <c r="M83" s="10">
        <v>0</v>
      </c>
      <c r="N83" s="10">
        <f t="shared" si="8"/>
        <v>0</v>
      </c>
    </row>
    <row r="84" spans="3:14" ht="11.25">
      <c r="C84" s="16">
        <v>8</v>
      </c>
      <c r="D84" s="10">
        <v>0</v>
      </c>
      <c r="E84" s="10">
        <v>0</v>
      </c>
      <c r="F84" s="10">
        <f t="shared" si="6"/>
        <v>0</v>
      </c>
      <c r="G84" s="16">
        <v>39</v>
      </c>
      <c r="H84" s="10">
        <v>0</v>
      </c>
      <c r="I84" s="10">
        <v>0</v>
      </c>
      <c r="J84" s="10">
        <f t="shared" si="7"/>
        <v>0</v>
      </c>
      <c r="K84" s="16">
        <v>70</v>
      </c>
      <c r="L84" s="10">
        <v>0</v>
      </c>
      <c r="M84" s="10">
        <v>0</v>
      </c>
      <c r="N84" s="10">
        <f t="shared" si="8"/>
        <v>0</v>
      </c>
    </row>
    <row r="85" spans="3:14" ht="11.25">
      <c r="C85" s="16">
        <v>9</v>
      </c>
      <c r="D85" s="10">
        <v>0</v>
      </c>
      <c r="E85" s="10">
        <v>0</v>
      </c>
      <c r="F85" s="10">
        <f t="shared" si="6"/>
        <v>0</v>
      </c>
      <c r="G85" s="16">
        <v>40</v>
      </c>
      <c r="H85" s="10">
        <v>0</v>
      </c>
      <c r="I85" s="10">
        <v>0</v>
      </c>
      <c r="J85" s="10">
        <f t="shared" si="7"/>
        <v>0</v>
      </c>
      <c r="K85" s="16">
        <v>71</v>
      </c>
      <c r="L85" s="10">
        <v>0</v>
      </c>
      <c r="M85" s="10">
        <v>0</v>
      </c>
      <c r="N85" s="10">
        <f t="shared" si="8"/>
        <v>0</v>
      </c>
    </row>
    <row r="86" spans="3:14" ht="11.25">
      <c r="C86" s="16">
        <v>10</v>
      </c>
      <c r="D86" s="10">
        <v>0</v>
      </c>
      <c r="E86" s="10">
        <v>0</v>
      </c>
      <c r="F86" s="10">
        <f t="shared" si="6"/>
        <v>0</v>
      </c>
      <c r="G86" s="16">
        <v>41</v>
      </c>
      <c r="H86" s="10">
        <v>0</v>
      </c>
      <c r="I86" s="10">
        <v>0</v>
      </c>
      <c r="J86" s="10">
        <f t="shared" si="7"/>
        <v>0</v>
      </c>
      <c r="K86" s="16">
        <v>72</v>
      </c>
      <c r="L86" s="10">
        <v>0</v>
      </c>
      <c r="M86" s="10">
        <v>0</v>
      </c>
      <c r="N86" s="10">
        <f t="shared" si="8"/>
        <v>0</v>
      </c>
    </row>
    <row r="87" spans="3:14" ht="11.25">
      <c r="C87" s="16">
        <v>11</v>
      </c>
      <c r="D87" s="10">
        <v>0</v>
      </c>
      <c r="E87" s="10">
        <v>0</v>
      </c>
      <c r="F87" s="10">
        <f t="shared" si="6"/>
        <v>0</v>
      </c>
      <c r="G87" s="16">
        <v>42</v>
      </c>
      <c r="H87" s="10">
        <v>0</v>
      </c>
      <c r="I87" s="10">
        <v>0</v>
      </c>
      <c r="J87" s="10">
        <f t="shared" si="7"/>
        <v>0</v>
      </c>
      <c r="K87" s="16">
        <v>73</v>
      </c>
      <c r="L87" s="10">
        <v>0</v>
      </c>
      <c r="M87" s="10">
        <v>0</v>
      </c>
      <c r="N87" s="10">
        <f t="shared" si="8"/>
        <v>0</v>
      </c>
    </row>
    <row r="88" spans="3:14" ht="11.25">
      <c r="C88" s="16">
        <v>12</v>
      </c>
      <c r="D88" s="10">
        <v>0</v>
      </c>
      <c r="E88" s="10">
        <v>0</v>
      </c>
      <c r="F88" s="10">
        <f t="shared" si="6"/>
        <v>0</v>
      </c>
      <c r="G88" s="16">
        <v>43</v>
      </c>
      <c r="H88" s="10">
        <v>0</v>
      </c>
      <c r="I88" s="10">
        <v>0</v>
      </c>
      <c r="J88" s="10">
        <f t="shared" si="7"/>
        <v>0</v>
      </c>
      <c r="K88" s="16">
        <v>74</v>
      </c>
      <c r="L88" s="10">
        <v>0</v>
      </c>
      <c r="M88" s="10">
        <v>0</v>
      </c>
      <c r="N88" s="10">
        <f t="shared" si="8"/>
        <v>0</v>
      </c>
    </row>
    <row r="89" spans="3:14" ht="11.25">
      <c r="C89" s="16">
        <v>13</v>
      </c>
      <c r="D89" s="10">
        <v>0</v>
      </c>
      <c r="E89" s="10">
        <v>0</v>
      </c>
      <c r="F89" s="10">
        <f t="shared" si="6"/>
        <v>0</v>
      </c>
      <c r="G89" s="16">
        <v>44</v>
      </c>
      <c r="H89" s="10">
        <v>0</v>
      </c>
      <c r="I89" s="10">
        <v>0</v>
      </c>
      <c r="J89" s="10">
        <f t="shared" si="7"/>
        <v>0</v>
      </c>
      <c r="K89" s="16">
        <v>75</v>
      </c>
      <c r="L89" s="10">
        <v>0</v>
      </c>
      <c r="M89" s="10">
        <v>0</v>
      </c>
      <c r="N89" s="10">
        <f t="shared" si="8"/>
        <v>0</v>
      </c>
    </row>
    <row r="90" spans="3:14" ht="11.25">
      <c r="C90" s="16">
        <v>14</v>
      </c>
      <c r="D90" s="10">
        <v>0</v>
      </c>
      <c r="E90" s="10">
        <v>0</v>
      </c>
      <c r="F90" s="10">
        <f t="shared" si="6"/>
        <v>0</v>
      </c>
      <c r="G90" s="16">
        <v>45</v>
      </c>
      <c r="H90" s="10">
        <v>0</v>
      </c>
      <c r="I90" s="10">
        <v>0</v>
      </c>
      <c r="J90" s="10">
        <f t="shared" si="7"/>
        <v>0</v>
      </c>
      <c r="K90" s="16">
        <v>76</v>
      </c>
      <c r="L90" s="10">
        <v>0</v>
      </c>
      <c r="M90" s="10">
        <v>0</v>
      </c>
      <c r="N90" s="10">
        <f t="shared" si="8"/>
        <v>0</v>
      </c>
    </row>
    <row r="91" spans="3:14" ht="11.25">
      <c r="C91" s="16">
        <v>15</v>
      </c>
      <c r="D91" s="10">
        <v>0</v>
      </c>
      <c r="E91" s="10">
        <v>0</v>
      </c>
      <c r="F91" s="10">
        <f t="shared" si="6"/>
        <v>0</v>
      </c>
      <c r="G91" s="16">
        <v>46</v>
      </c>
      <c r="H91" s="10">
        <v>0</v>
      </c>
      <c r="I91" s="10">
        <v>0</v>
      </c>
      <c r="J91" s="10">
        <f t="shared" si="7"/>
        <v>0</v>
      </c>
      <c r="K91" s="16">
        <v>77</v>
      </c>
      <c r="L91" s="10">
        <v>0</v>
      </c>
      <c r="M91" s="10">
        <v>0</v>
      </c>
      <c r="N91" s="10">
        <f t="shared" si="8"/>
        <v>0</v>
      </c>
    </row>
    <row r="92" spans="3:14" ht="11.25">
      <c r="C92" s="16">
        <v>16</v>
      </c>
      <c r="D92" s="10">
        <v>0</v>
      </c>
      <c r="E92" s="10">
        <v>0</v>
      </c>
      <c r="F92" s="10">
        <f t="shared" si="6"/>
        <v>0</v>
      </c>
      <c r="G92" s="16">
        <v>47</v>
      </c>
      <c r="H92" s="10">
        <v>0</v>
      </c>
      <c r="I92" s="10">
        <v>0</v>
      </c>
      <c r="J92" s="10">
        <f t="shared" si="7"/>
        <v>0</v>
      </c>
      <c r="K92" s="16">
        <v>78</v>
      </c>
      <c r="L92" s="10">
        <v>0</v>
      </c>
      <c r="M92" s="10">
        <v>0</v>
      </c>
      <c r="N92" s="10">
        <f t="shared" si="8"/>
        <v>0</v>
      </c>
    </row>
    <row r="93" spans="3:14" ht="11.25">
      <c r="C93" s="16">
        <v>17</v>
      </c>
      <c r="D93" s="10">
        <v>0</v>
      </c>
      <c r="E93" s="10">
        <v>0</v>
      </c>
      <c r="F93" s="10">
        <f t="shared" si="6"/>
        <v>0</v>
      </c>
      <c r="G93" s="16">
        <v>48</v>
      </c>
      <c r="H93" s="10">
        <v>0</v>
      </c>
      <c r="I93" s="10">
        <v>0</v>
      </c>
      <c r="J93" s="10">
        <f t="shared" si="7"/>
        <v>0</v>
      </c>
      <c r="K93" s="16">
        <v>79</v>
      </c>
      <c r="L93" s="10">
        <v>0</v>
      </c>
      <c r="M93" s="10">
        <v>0</v>
      </c>
      <c r="N93" s="10">
        <f t="shared" si="8"/>
        <v>0</v>
      </c>
    </row>
    <row r="94" spans="3:14" ht="11.25">
      <c r="C94" s="16">
        <v>18</v>
      </c>
      <c r="D94" s="10">
        <v>0</v>
      </c>
      <c r="E94" s="10">
        <v>0</v>
      </c>
      <c r="F94" s="10">
        <f t="shared" si="6"/>
        <v>0</v>
      </c>
      <c r="G94" s="16">
        <v>49</v>
      </c>
      <c r="H94" s="10">
        <v>0</v>
      </c>
      <c r="I94" s="10">
        <v>0</v>
      </c>
      <c r="J94" s="10">
        <f t="shared" si="7"/>
        <v>0</v>
      </c>
      <c r="K94" s="16">
        <v>80</v>
      </c>
      <c r="L94" s="10">
        <v>0</v>
      </c>
      <c r="M94" s="10">
        <v>0</v>
      </c>
      <c r="N94" s="10">
        <f t="shared" si="8"/>
        <v>0</v>
      </c>
    </row>
    <row r="95" spans="3:14" ht="11.25">
      <c r="C95" s="16">
        <v>19</v>
      </c>
      <c r="D95" s="10">
        <v>0</v>
      </c>
      <c r="E95" s="10">
        <v>0</v>
      </c>
      <c r="F95" s="10">
        <f t="shared" si="6"/>
        <v>0</v>
      </c>
      <c r="G95" s="16">
        <v>50</v>
      </c>
      <c r="H95" s="10">
        <v>0</v>
      </c>
      <c r="I95" s="10">
        <v>0</v>
      </c>
      <c r="J95" s="10">
        <f t="shared" si="7"/>
        <v>0</v>
      </c>
      <c r="K95" s="16">
        <v>81</v>
      </c>
      <c r="L95" s="10">
        <v>0</v>
      </c>
      <c r="M95" s="10">
        <v>0</v>
      </c>
      <c r="N95" s="10">
        <f t="shared" si="8"/>
        <v>0</v>
      </c>
    </row>
    <row r="96" spans="3:14" ht="11.25">
      <c r="C96" s="16">
        <v>20</v>
      </c>
      <c r="D96" s="10">
        <v>0</v>
      </c>
      <c r="E96" s="10">
        <v>0</v>
      </c>
      <c r="F96" s="10">
        <f t="shared" si="6"/>
        <v>0</v>
      </c>
      <c r="G96" s="16">
        <v>51</v>
      </c>
      <c r="H96" s="10">
        <v>0</v>
      </c>
      <c r="I96" s="10">
        <v>0</v>
      </c>
      <c r="J96" s="10">
        <f t="shared" si="7"/>
        <v>0</v>
      </c>
      <c r="K96" s="16">
        <v>82</v>
      </c>
      <c r="L96" s="10">
        <v>0</v>
      </c>
      <c r="M96" s="10">
        <v>0</v>
      </c>
      <c r="N96" s="10">
        <f t="shared" si="8"/>
        <v>0</v>
      </c>
    </row>
    <row r="97" spans="3:14" ht="11.25">
      <c r="C97" s="16">
        <v>21</v>
      </c>
      <c r="D97" s="10">
        <v>0</v>
      </c>
      <c r="E97" s="10">
        <v>0</v>
      </c>
      <c r="F97" s="10">
        <f t="shared" si="6"/>
        <v>0</v>
      </c>
      <c r="G97" s="16">
        <v>52</v>
      </c>
      <c r="H97" s="10">
        <v>0</v>
      </c>
      <c r="I97" s="10">
        <v>0</v>
      </c>
      <c r="J97" s="10">
        <f t="shared" si="7"/>
        <v>0</v>
      </c>
      <c r="K97" s="16">
        <v>83</v>
      </c>
      <c r="L97" s="10">
        <v>0</v>
      </c>
      <c r="M97" s="10">
        <v>0</v>
      </c>
      <c r="N97" s="10">
        <f t="shared" si="8"/>
        <v>0</v>
      </c>
    </row>
    <row r="98" spans="3:14" ht="11.25">
      <c r="C98" s="16">
        <v>22</v>
      </c>
      <c r="D98" s="10">
        <v>0</v>
      </c>
      <c r="E98" s="10">
        <v>0</v>
      </c>
      <c r="F98" s="10">
        <f t="shared" si="6"/>
        <v>0</v>
      </c>
      <c r="G98" s="16">
        <v>53</v>
      </c>
      <c r="H98" s="10">
        <v>0</v>
      </c>
      <c r="I98" s="10">
        <v>0</v>
      </c>
      <c r="J98" s="10">
        <f t="shared" si="7"/>
        <v>0</v>
      </c>
      <c r="K98" s="16">
        <v>84</v>
      </c>
      <c r="L98" s="10">
        <v>0</v>
      </c>
      <c r="M98" s="10">
        <v>0</v>
      </c>
      <c r="N98" s="10">
        <f t="shared" si="8"/>
        <v>0</v>
      </c>
    </row>
    <row r="99" spans="3:14" ht="11.25">
      <c r="C99" s="16">
        <v>23</v>
      </c>
      <c r="D99" s="10">
        <v>0</v>
      </c>
      <c r="E99" s="10">
        <v>0</v>
      </c>
      <c r="F99" s="10">
        <f t="shared" si="6"/>
        <v>0</v>
      </c>
      <c r="G99" s="16">
        <v>54</v>
      </c>
      <c r="H99" s="10">
        <v>0</v>
      </c>
      <c r="I99" s="10">
        <v>0</v>
      </c>
      <c r="J99" s="10">
        <f t="shared" si="7"/>
        <v>0</v>
      </c>
      <c r="K99" s="16">
        <v>85</v>
      </c>
      <c r="L99" s="10">
        <v>0</v>
      </c>
      <c r="M99" s="10">
        <v>0</v>
      </c>
      <c r="N99" s="10">
        <f t="shared" si="8"/>
        <v>0</v>
      </c>
    </row>
    <row r="100" spans="3:14" ht="11.25">
      <c r="C100" s="16">
        <v>24</v>
      </c>
      <c r="D100" s="10">
        <v>0</v>
      </c>
      <c r="E100" s="10">
        <v>0</v>
      </c>
      <c r="F100" s="10">
        <f t="shared" si="6"/>
        <v>0</v>
      </c>
      <c r="G100" s="16">
        <v>55</v>
      </c>
      <c r="H100" s="10">
        <v>0</v>
      </c>
      <c r="I100" s="10">
        <v>0</v>
      </c>
      <c r="J100" s="10">
        <f t="shared" si="7"/>
        <v>0</v>
      </c>
      <c r="K100" s="16">
        <v>86</v>
      </c>
      <c r="L100" s="10">
        <v>0</v>
      </c>
      <c r="M100" s="10">
        <v>0</v>
      </c>
      <c r="N100" s="10">
        <f t="shared" si="8"/>
        <v>0</v>
      </c>
    </row>
    <row r="101" spans="3:14" ht="11.25">
      <c r="C101" s="16">
        <v>25</v>
      </c>
      <c r="D101" s="10">
        <v>0</v>
      </c>
      <c r="E101" s="10">
        <v>0</v>
      </c>
      <c r="F101" s="10">
        <f t="shared" si="6"/>
        <v>0</v>
      </c>
      <c r="G101" s="16">
        <v>56</v>
      </c>
      <c r="H101" s="10">
        <v>0</v>
      </c>
      <c r="I101" s="10">
        <v>0</v>
      </c>
      <c r="J101" s="10">
        <f t="shared" si="7"/>
        <v>0</v>
      </c>
      <c r="K101" s="16">
        <v>87</v>
      </c>
      <c r="L101" s="10">
        <v>0</v>
      </c>
      <c r="M101" s="10">
        <v>0</v>
      </c>
      <c r="N101" s="10">
        <f t="shared" si="8"/>
        <v>0</v>
      </c>
    </row>
    <row r="102" spans="3:14" ht="11.25">
      <c r="C102" s="16">
        <v>26</v>
      </c>
      <c r="D102" s="10">
        <v>0</v>
      </c>
      <c r="E102" s="10">
        <v>0</v>
      </c>
      <c r="F102" s="10">
        <f t="shared" si="6"/>
        <v>0</v>
      </c>
      <c r="G102" s="16">
        <v>57</v>
      </c>
      <c r="H102" s="10">
        <v>0</v>
      </c>
      <c r="I102" s="10">
        <v>0</v>
      </c>
      <c r="J102" s="10">
        <f t="shared" si="7"/>
        <v>0</v>
      </c>
      <c r="K102" s="16">
        <v>88</v>
      </c>
      <c r="L102" s="10">
        <v>0</v>
      </c>
      <c r="M102" s="10">
        <v>0</v>
      </c>
      <c r="N102" s="10">
        <f t="shared" si="8"/>
        <v>0</v>
      </c>
    </row>
    <row r="103" spans="3:14" ht="11.25">
      <c r="C103" s="16">
        <v>27</v>
      </c>
      <c r="D103" s="10">
        <v>0</v>
      </c>
      <c r="E103" s="10">
        <v>0</v>
      </c>
      <c r="F103" s="10">
        <f t="shared" si="6"/>
        <v>0</v>
      </c>
      <c r="G103" s="16">
        <v>58</v>
      </c>
      <c r="H103" s="10">
        <v>0</v>
      </c>
      <c r="I103" s="10">
        <v>0</v>
      </c>
      <c r="J103" s="10">
        <f t="shared" si="7"/>
        <v>0</v>
      </c>
      <c r="K103" s="16">
        <v>89</v>
      </c>
      <c r="L103" s="10">
        <v>0</v>
      </c>
      <c r="M103" s="10">
        <v>0</v>
      </c>
      <c r="N103" s="10">
        <f t="shared" si="8"/>
        <v>0</v>
      </c>
    </row>
    <row r="104" spans="3:14" ht="11.25">
      <c r="C104" s="16">
        <v>28</v>
      </c>
      <c r="D104" s="10">
        <v>0</v>
      </c>
      <c r="E104" s="10">
        <v>0</v>
      </c>
      <c r="F104" s="10">
        <f t="shared" si="6"/>
        <v>0</v>
      </c>
      <c r="G104" s="16">
        <v>59</v>
      </c>
      <c r="H104" s="10">
        <v>0</v>
      </c>
      <c r="I104" s="10">
        <v>0</v>
      </c>
      <c r="J104" s="10">
        <f t="shared" si="7"/>
        <v>0</v>
      </c>
      <c r="K104" s="16">
        <v>90</v>
      </c>
      <c r="L104" s="10">
        <v>0</v>
      </c>
      <c r="M104" s="10">
        <v>0</v>
      </c>
      <c r="N104" s="10">
        <f t="shared" si="8"/>
        <v>0</v>
      </c>
    </row>
    <row r="105" spans="3:14" ht="11.25">
      <c r="C105" s="16">
        <v>29</v>
      </c>
      <c r="D105" s="10">
        <v>0</v>
      </c>
      <c r="E105" s="10">
        <v>0</v>
      </c>
      <c r="F105" s="10">
        <f t="shared" si="6"/>
        <v>0</v>
      </c>
      <c r="G105" s="16">
        <v>60</v>
      </c>
      <c r="H105" s="10">
        <v>0</v>
      </c>
      <c r="I105" s="10">
        <v>0</v>
      </c>
      <c r="J105" s="10">
        <f t="shared" si="7"/>
        <v>0</v>
      </c>
      <c r="K105" s="16">
        <v>91</v>
      </c>
      <c r="L105" s="10">
        <v>0</v>
      </c>
      <c r="M105" s="10">
        <v>0</v>
      </c>
      <c r="N105" s="10">
        <f t="shared" si="8"/>
        <v>0</v>
      </c>
    </row>
    <row r="106" spans="3:14" ht="11.25">
      <c r="C106" s="16">
        <v>30</v>
      </c>
      <c r="D106" s="10">
        <v>0</v>
      </c>
      <c r="E106" s="10">
        <v>0</v>
      </c>
      <c r="F106" s="10">
        <f t="shared" si="6"/>
        <v>0</v>
      </c>
      <c r="G106" s="16">
        <v>61</v>
      </c>
      <c r="H106" s="10">
        <v>0</v>
      </c>
      <c r="I106" s="10">
        <v>0</v>
      </c>
      <c r="J106" s="10">
        <f t="shared" si="7"/>
        <v>0</v>
      </c>
      <c r="K106" s="9" t="s">
        <v>6</v>
      </c>
      <c r="L106" s="10">
        <v>0</v>
      </c>
      <c r="M106" s="10">
        <v>0</v>
      </c>
      <c r="N106" s="10">
        <f t="shared" si="8"/>
        <v>0</v>
      </c>
    </row>
    <row r="108" spans="3:14" ht="12" thickBot="1"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9</v>
      </c>
      <c r="M108" s="14"/>
      <c r="N108" s="15">
        <f>SUM(F76:F106,J76:J106,N76:N106)</f>
        <v>1</v>
      </c>
    </row>
    <row r="110" spans="1:14" ht="11.25">
      <c r="A110" s="8" t="s">
        <v>16</v>
      </c>
      <c r="B110" s="8"/>
      <c r="C110" s="9" t="s">
        <v>4</v>
      </c>
      <c r="D110" s="10">
        <f>SUM(D8+D42+D76)</f>
        <v>1</v>
      </c>
      <c r="E110" s="10">
        <f>SUM(E8+E42+E76)</f>
        <v>0</v>
      </c>
      <c r="F110" s="10">
        <f aca="true" t="shared" si="9" ref="F110:F140">SUM(D110:E110)</f>
        <v>1</v>
      </c>
      <c r="G110" s="16">
        <v>31</v>
      </c>
      <c r="H110" s="10">
        <f>SUM(H8+H42+H76)</f>
        <v>0</v>
      </c>
      <c r="I110" s="10">
        <f>SUM(I8+I42+I76)</f>
        <v>0</v>
      </c>
      <c r="J110" s="10">
        <f>SUM(H110:I110)</f>
        <v>0</v>
      </c>
      <c r="K110" s="16">
        <v>62</v>
      </c>
      <c r="L110" s="10">
        <f>SUM(L8+L42+L76)</f>
        <v>0</v>
      </c>
      <c r="M110" s="10">
        <f>SUM(M8+M42+M76)</f>
        <v>0</v>
      </c>
      <c r="N110" s="10">
        <f>SUM(L110:M110)</f>
        <v>0</v>
      </c>
    </row>
    <row r="111" spans="3:14" ht="11.25">
      <c r="C111" s="16">
        <v>1</v>
      </c>
      <c r="D111" s="10">
        <f aca="true" t="shared" si="10" ref="D111:E126">SUM(D9+D43+D77)</f>
        <v>0</v>
      </c>
      <c r="E111" s="10">
        <f t="shared" si="10"/>
        <v>0</v>
      </c>
      <c r="F111" s="10">
        <f t="shared" si="9"/>
        <v>0</v>
      </c>
      <c r="G111" s="16">
        <v>32</v>
      </c>
      <c r="H111" s="10">
        <f aca="true" t="shared" si="11" ref="H111:I126">SUM(H9+H43+H77)</f>
        <v>0</v>
      </c>
      <c r="I111" s="10">
        <f t="shared" si="11"/>
        <v>0</v>
      </c>
      <c r="J111" s="10">
        <f aca="true" t="shared" si="12" ref="J111:J140">SUM(H111:I111)</f>
        <v>0</v>
      </c>
      <c r="K111" s="16">
        <v>63</v>
      </c>
      <c r="L111" s="10">
        <f aca="true" t="shared" si="13" ref="L111:M126">SUM(L9+L43+L77)</f>
        <v>0</v>
      </c>
      <c r="M111" s="10">
        <f t="shared" si="13"/>
        <v>0</v>
      </c>
      <c r="N111" s="10">
        <f aca="true" t="shared" si="14" ref="N111:N140">SUM(L111:M111)</f>
        <v>0</v>
      </c>
    </row>
    <row r="112" spans="1:14" ht="11.25">
      <c r="A112" s="1" t="s">
        <v>8</v>
      </c>
      <c r="C112" s="16">
        <v>2</v>
      </c>
      <c r="D112" s="10">
        <f t="shared" si="10"/>
        <v>0</v>
      </c>
      <c r="E112" s="10">
        <f t="shared" si="10"/>
        <v>0</v>
      </c>
      <c r="F112" s="10">
        <f t="shared" si="9"/>
        <v>0</v>
      </c>
      <c r="G112" s="16">
        <v>33</v>
      </c>
      <c r="H112" s="10">
        <f t="shared" si="11"/>
        <v>0</v>
      </c>
      <c r="I112" s="10">
        <f t="shared" si="11"/>
        <v>0</v>
      </c>
      <c r="J112" s="10">
        <f t="shared" si="12"/>
        <v>0</v>
      </c>
      <c r="K112" s="16">
        <v>64</v>
      </c>
      <c r="L112" s="10">
        <f t="shared" si="13"/>
        <v>0</v>
      </c>
      <c r="M112" s="10">
        <f t="shared" si="13"/>
        <v>0</v>
      </c>
      <c r="N112" s="10">
        <f t="shared" si="14"/>
        <v>0</v>
      </c>
    </row>
    <row r="113" spans="1:14" ht="11.25">
      <c r="A113" s="2" t="s">
        <v>2</v>
      </c>
      <c r="B113" s="12">
        <f>SUM(D110:D140,H110:H140,L110:L140)</f>
        <v>6</v>
      </c>
      <c r="C113" s="16">
        <v>3</v>
      </c>
      <c r="D113" s="10">
        <f t="shared" si="10"/>
        <v>0</v>
      </c>
      <c r="E113" s="10">
        <f t="shared" si="10"/>
        <v>0</v>
      </c>
      <c r="F113" s="10">
        <f t="shared" si="9"/>
        <v>0</v>
      </c>
      <c r="G113" s="16">
        <v>34</v>
      </c>
      <c r="H113" s="10">
        <f t="shared" si="11"/>
        <v>0</v>
      </c>
      <c r="I113" s="10">
        <f t="shared" si="11"/>
        <v>0</v>
      </c>
      <c r="J113" s="10">
        <f t="shared" si="12"/>
        <v>0</v>
      </c>
      <c r="K113" s="16">
        <v>65</v>
      </c>
      <c r="L113" s="10">
        <f t="shared" si="13"/>
        <v>0</v>
      </c>
      <c r="M113" s="10">
        <f t="shared" si="13"/>
        <v>0</v>
      </c>
      <c r="N113" s="10">
        <f t="shared" si="14"/>
        <v>0</v>
      </c>
    </row>
    <row r="114" spans="1:14" ht="11.25">
      <c r="A114" s="2" t="s">
        <v>3</v>
      </c>
      <c r="B114" s="12">
        <f>SUM(E110:E140,I110:I140,M110:M140)</f>
        <v>2</v>
      </c>
      <c r="C114" s="16">
        <v>4</v>
      </c>
      <c r="D114" s="10">
        <f t="shared" si="10"/>
        <v>0</v>
      </c>
      <c r="E114" s="10">
        <f t="shared" si="10"/>
        <v>0</v>
      </c>
      <c r="F114" s="10">
        <f t="shared" si="9"/>
        <v>0</v>
      </c>
      <c r="G114" s="16">
        <v>35</v>
      </c>
      <c r="H114" s="10">
        <f t="shared" si="11"/>
        <v>0</v>
      </c>
      <c r="I114" s="10">
        <f t="shared" si="11"/>
        <v>0</v>
      </c>
      <c r="J114" s="10">
        <f t="shared" si="12"/>
        <v>0</v>
      </c>
      <c r="K114" s="16">
        <v>66</v>
      </c>
      <c r="L114" s="10">
        <f t="shared" si="13"/>
        <v>0</v>
      </c>
      <c r="M114" s="10">
        <f t="shared" si="13"/>
        <v>0</v>
      </c>
      <c r="N114" s="10">
        <f t="shared" si="14"/>
        <v>0</v>
      </c>
    </row>
    <row r="115" spans="1:14" ht="11.25">
      <c r="A115" s="2" t="s">
        <v>7</v>
      </c>
      <c r="B115" s="12">
        <f>SUM(B113:B114)</f>
        <v>8</v>
      </c>
      <c r="C115" s="16">
        <v>5</v>
      </c>
      <c r="D115" s="10">
        <f t="shared" si="10"/>
        <v>0</v>
      </c>
      <c r="E115" s="10">
        <f t="shared" si="10"/>
        <v>0</v>
      </c>
      <c r="F115" s="10">
        <f t="shared" si="9"/>
        <v>0</v>
      </c>
      <c r="G115" s="16">
        <v>36</v>
      </c>
      <c r="H115" s="10">
        <f t="shared" si="11"/>
        <v>1</v>
      </c>
      <c r="I115" s="10">
        <f t="shared" si="11"/>
        <v>0</v>
      </c>
      <c r="J115" s="10">
        <f t="shared" si="12"/>
        <v>1</v>
      </c>
      <c r="K115" s="16">
        <v>67</v>
      </c>
      <c r="L115" s="10">
        <f t="shared" si="13"/>
        <v>0</v>
      </c>
      <c r="M115" s="10">
        <f t="shared" si="13"/>
        <v>0</v>
      </c>
      <c r="N115" s="10">
        <f t="shared" si="14"/>
        <v>0</v>
      </c>
    </row>
    <row r="116" spans="3:14" ht="11.25">
      <c r="C116" s="16">
        <v>6</v>
      </c>
      <c r="D116" s="10">
        <f t="shared" si="10"/>
        <v>0</v>
      </c>
      <c r="E116" s="10">
        <f t="shared" si="10"/>
        <v>0</v>
      </c>
      <c r="F116" s="10">
        <f t="shared" si="9"/>
        <v>0</v>
      </c>
      <c r="G116" s="16">
        <v>37</v>
      </c>
      <c r="H116" s="10">
        <f t="shared" si="11"/>
        <v>0</v>
      </c>
      <c r="I116" s="10">
        <f t="shared" si="11"/>
        <v>0</v>
      </c>
      <c r="J116" s="10">
        <f t="shared" si="12"/>
        <v>0</v>
      </c>
      <c r="K116" s="16">
        <v>68</v>
      </c>
      <c r="L116" s="10">
        <f t="shared" si="13"/>
        <v>0</v>
      </c>
      <c r="M116" s="10">
        <f t="shared" si="13"/>
        <v>0</v>
      </c>
      <c r="N116" s="10">
        <f t="shared" si="14"/>
        <v>0</v>
      </c>
    </row>
    <row r="117" spans="3:14" ht="11.25">
      <c r="C117" s="16">
        <v>7</v>
      </c>
      <c r="D117" s="10">
        <f t="shared" si="10"/>
        <v>0</v>
      </c>
      <c r="E117" s="10">
        <f t="shared" si="10"/>
        <v>0</v>
      </c>
      <c r="F117" s="10">
        <f t="shared" si="9"/>
        <v>0</v>
      </c>
      <c r="G117" s="16">
        <v>38</v>
      </c>
      <c r="H117" s="10">
        <f t="shared" si="11"/>
        <v>0</v>
      </c>
      <c r="I117" s="10">
        <f t="shared" si="11"/>
        <v>0</v>
      </c>
      <c r="J117" s="10">
        <f t="shared" si="12"/>
        <v>0</v>
      </c>
      <c r="K117" s="16">
        <v>69</v>
      </c>
      <c r="L117" s="10">
        <f t="shared" si="13"/>
        <v>0</v>
      </c>
      <c r="M117" s="10">
        <f t="shared" si="13"/>
        <v>0</v>
      </c>
      <c r="N117" s="10">
        <f t="shared" si="14"/>
        <v>0</v>
      </c>
    </row>
    <row r="118" spans="3:14" ht="11.25">
      <c r="C118" s="16">
        <v>8</v>
      </c>
      <c r="D118" s="10">
        <f t="shared" si="10"/>
        <v>0</v>
      </c>
      <c r="E118" s="10">
        <f t="shared" si="10"/>
        <v>0</v>
      </c>
      <c r="F118" s="10">
        <f t="shared" si="9"/>
        <v>0</v>
      </c>
      <c r="G118" s="16">
        <v>39</v>
      </c>
      <c r="H118" s="10">
        <f t="shared" si="11"/>
        <v>0</v>
      </c>
      <c r="I118" s="10">
        <f t="shared" si="11"/>
        <v>0</v>
      </c>
      <c r="J118" s="10">
        <f t="shared" si="12"/>
        <v>0</v>
      </c>
      <c r="K118" s="16">
        <v>70</v>
      </c>
      <c r="L118" s="10">
        <f t="shared" si="13"/>
        <v>0</v>
      </c>
      <c r="M118" s="10">
        <f t="shared" si="13"/>
        <v>0</v>
      </c>
      <c r="N118" s="10">
        <f t="shared" si="14"/>
        <v>0</v>
      </c>
    </row>
    <row r="119" spans="3:14" ht="11.25">
      <c r="C119" s="16">
        <v>9</v>
      </c>
      <c r="D119" s="10">
        <f t="shared" si="10"/>
        <v>0</v>
      </c>
      <c r="E119" s="10">
        <f t="shared" si="10"/>
        <v>0</v>
      </c>
      <c r="F119" s="10">
        <f t="shared" si="9"/>
        <v>0</v>
      </c>
      <c r="G119" s="16">
        <v>40</v>
      </c>
      <c r="H119" s="10">
        <f t="shared" si="11"/>
        <v>0</v>
      </c>
      <c r="I119" s="10">
        <f t="shared" si="11"/>
        <v>1</v>
      </c>
      <c r="J119" s="10">
        <f t="shared" si="12"/>
        <v>1</v>
      </c>
      <c r="K119" s="16">
        <v>71</v>
      </c>
      <c r="L119" s="10">
        <f t="shared" si="13"/>
        <v>0</v>
      </c>
      <c r="M119" s="10">
        <f t="shared" si="13"/>
        <v>0</v>
      </c>
      <c r="N119" s="10">
        <f t="shared" si="14"/>
        <v>0</v>
      </c>
    </row>
    <row r="120" spans="3:14" ht="11.25">
      <c r="C120" s="16">
        <v>10</v>
      </c>
      <c r="D120" s="10">
        <f t="shared" si="10"/>
        <v>0</v>
      </c>
      <c r="E120" s="10">
        <f t="shared" si="10"/>
        <v>0</v>
      </c>
      <c r="F120" s="10">
        <f t="shared" si="9"/>
        <v>0</v>
      </c>
      <c r="G120" s="16">
        <v>41</v>
      </c>
      <c r="H120" s="10">
        <f t="shared" si="11"/>
        <v>0</v>
      </c>
      <c r="I120" s="10">
        <f t="shared" si="11"/>
        <v>0</v>
      </c>
      <c r="J120" s="10">
        <f t="shared" si="12"/>
        <v>0</v>
      </c>
      <c r="K120" s="16">
        <v>72</v>
      </c>
      <c r="L120" s="10">
        <f t="shared" si="13"/>
        <v>0</v>
      </c>
      <c r="M120" s="10">
        <f t="shared" si="13"/>
        <v>0</v>
      </c>
      <c r="N120" s="10">
        <f t="shared" si="14"/>
        <v>0</v>
      </c>
    </row>
    <row r="121" spans="3:14" ht="11.25">
      <c r="C121" s="16">
        <v>11</v>
      </c>
      <c r="D121" s="10">
        <f t="shared" si="10"/>
        <v>0</v>
      </c>
      <c r="E121" s="10">
        <f t="shared" si="10"/>
        <v>0</v>
      </c>
      <c r="F121" s="10">
        <f t="shared" si="9"/>
        <v>0</v>
      </c>
      <c r="G121" s="16">
        <v>42</v>
      </c>
      <c r="H121" s="10">
        <f t="shared" si="11"/>
        <v>1</v>
      </c>
      <c r="I121" s="10">
        <f t="shared" si="11"/>
        <v>0</v>
      </c>
      <c r="J121" s="10">
        <f t="shared" si="12"/>
        <v>1</v>
      </c>
      <c r="K121" s="16">
        <v>73</v>
      </c>
      <c r="L121" s="10">
        <f t="shared" si="13"/>
        <v>0</v>
      </c>
      <c r="M121" s="10">
        <f t="shared" si="13"/>
        <v>0</v>
      </c>
      <c r="N121" s="10">
        <f t="shared" si="14"/>
        <v>0</v>
      </c>
    </row>
    <row r="122" spans="3:14" ht="11.25">
      <c r="C122" s="16">
        <v>12</v>
      </c>
      <c r="D122" s="10">
        <f t="shared" si="10"/>
        <v>0</v>
      </c>
      <c r="E122" s="10">
        <f t="shared" si="10"/>
        <v>0</v>
      </c>
      <c r="F122" s="10">
        <f t="shared" si="9"/>
        <v>0</v>
      </c>
      <c r="G122" s="16">
        <v>43</v>
      </c>
      <c r="H122" s="10">
        <f t="shared" si="11"/>
        <v>0</v>
      </c>
      <c r="I122" s="10">
        <f t="shared" si="11"/>
        <v>0</v>
      </c>
      <c r="J122" s="10">
        <f t="shared" si="12"/>
        <v>0</v>
      </c>
      <c r="K122" s="16">
        <v>74</v>
      </c>
      <c r="L122" s="10">
        <f t="shared" si="13"/>
        <v>0</v>
      </c>
      <c r="M122" s="10">
        <f t="shared" si="13"/>
        <v>0</v>
      </c>
      <c r="N122" s="10">
        <f t="shared" si="14"/>
        <v>0</v>
      </c>
    </row>
    <row r="123" spans="3:14" ht="11.25">
      <c r="C123" s="16">
        <v>13</v>
      </c>
      <c r="D123" s="10">
        <f t="shared" si="10"/>
        <v>0</v>
      </c>
      <c r="E123" s="10">
        <f t="shared" si="10"/>
        <v>0</v>
      </c>
      <c r="F123" s="10">
        <f t="shared" si="9"/>
        <v>0</v>
      </c>
      <c r="G123" s="16">
        <v>44</v>
      </c>
      <c r="H123" s="10">
        <f t="shared" si="11"/>
        <v>0</v>
      </c>
      <c r="I123" s="10">
        <f t="shared" si="11"/>
        <v>0</v>
      </c>
      <c r="J123" s="10">
        <f t="shared" si="12"/>
        <v>0</v>
      </c>
      <c r="K123" s="16">
        <v>75</v>
      </c>
      <c r="L123" s="10">
        <f t="shared" si="13"/>
        <v>0</v>
      </c>
      <c r="M123" s="10">
        <f t="shared" si="13"/>
        <v>0</v>
      </c>
      <c r="N123" s="10">
        <f t="shared" si="14"/>
        <v>0</v>
      </c>
    </row>
    <row r="124" spans="3:14" ht="11.25">
      <c r="C124" s="16">
        <v>14</v>
      </c>
      <c r="D124" s="10">
        <f t="shared" si="10"/>
        <v>0</v>
      </c>
      <c r="E124" s="10">
        <f t="shared" si="10"/>
        <v>0</v>
      </c>
      <c r="F124" s="10">
        <f t="shared" si="9"/>
        <v>0</v>
      </c>
      <c r="G124" s="16">
        <v>45</v>
      </c>
      <c r="H124" s="10">
        <f t="shared" si="11"/>
        <v>0</v>
      </c>
      <c r="I124" s="10">
        <f t="shared" si="11"/>
        <v>0</v>
      </c>
      <c r="J124" s="10">
        <f t="shared" si="12"/>
        <v>0</v>
      </c>
      <c r="K124" s="16">
        <v>76</v>
      </c>
      <c r="L124" s="10">
        <f t="shared" si="13"/>
        <v>0</v>
      </c>
      <c r="M124" s="10">
        <f t="shared" si="13"/>
        <v>0</v>
      </c>
      <c r="N124" s="10">
        <f t="shared" si="14"/>
        <v>0</v>
      </c>
    </row>
    <row r="125" spans="3:14" ht="11.25">
      <c r="C125" s="16">
        <v>15</v>
      </c>
      <c r="D125" s="10">
        <f t="shared" si="10"/>
        <v>0</v>
      </c>
      <c r="E125" s="10">
        <f t="shared" si="10"/>
        <v>0</v>
      </c>
      <c r="F125" s="10">
        <f t="shared" si="9"/>
        <v>0</v>
      </c>
      <c r="G125" s="16">
        <v>46</v>
      </c>
      <c r="H125" s="10">
        <f t="shared" si="11"/>
        <v>1</v>
      </c>
      <c r="I125" s="10">
        <f t="shared" si="11"/>
        <v>0</v>
      </c>
      <c r="J125" s="10">
        <f t="shared" si="12"/>
        <v>1</v>
      </c>
      <c r="K125" s="16">
        <v>77</v>
      </c>
      <c r="L125" s="10">
        <f t="shared" si="13"/>
        <v>0</v>
      </c>
      <c r="M125" s="10">
        <f t="shared" si="13"/>
        <v>0</v>
      </c>
      <c r="N125" s="10">
        <f t="shared" si="14"/>
        <v>0</v>
      </c>
    </row>
    <row r="126" spans="3:14" ht="11.25">
      <c r="C126" s="16">
        <v>16</v>
      </c>
      <c r="D126" s="10">
        <f t="shared" si="10"/>
        <v>0</v>
      </c>
      <c r="E126" s="10">
        <f t="shared" si="10"/>
        <v>0</v>
      </c>
      <c r="F126" s="10">
        <f t="shared" si="9"/>
        <v>0</v>
      </c>
      <c r="G126" s="16">
        <v>47</v>
      </c>
      <c r="H126" s="10">
        <f t="shared" si="11"/>
        <v>0</v>
      </c>
      <c r="I126" s="10">
        <f t="shared" si="11"/>
        <v>0</v>
      </c>
      <c r="J126" s="10">
        <f t="shared" si="12"/>
        <v>0</v>
      </c>
      <c r="K126" s="16">
        <v>78</v>
      </c>
      <c r="L126" s="10">
        <f t="shared" si="13"/>
        <v>0</v>
      </c>
      <c r="M126" s="10">
        <f t="shared" si="13"/>
        <v>0</v>
      </c>
      <c r="N126" s="10">
        <f t="shared" si="14"/>
        <v>0</v>
      </c>
    </row>
    <row r="127" spans="3:14" ht="11.25">
      <c r="C127" s="16">
        <v>17</v>
      </c>
      <c r="D127" s="10">
        <f aca="true" t="shared" si="15" ref="D127:E140">SUM(D25+D59+D93)</f>
        <v>0</v>
      </c>
      <c r="E127" s="10">
        <f t="shared" si="15"/>
        <v>0</v>
      </c>
      <c r="F127" s="10">
        <f t="shared" si="9"/>
        <v>0</v>
      </c>
      <c r="G127" s="16">
        <v>48</v>
      </c>
      <c r="H127" s="10">
        <f aca="true" t="shared" si="16" ref="H127:I140">SUM(H25+H59+H93)</f>
        <v>0</v>
      </c>
      <c r="I127" s="10">
        <f t="shared" si="16"/>
        <v>0</v>
      </c>
      <c r="J127" s="10">
        <f t="shared" si="12"/>
        <v>0</v>
      </c>
      <c r="K127" s="16">
        <v>79</v>
      </c>
      <c r="L127" s="10">
        <f aca="true" t="shared" si="17" ref="L127:M140">SUM(L25+L59+L93)</f>
        <v>0</v>
      </c>
      <c r="M127" s="10">
        <f t="shared" si="17"/>
        <v>0</v>
      </c>
      <c r="N127" s="10">
        <f t="shared" si="14"/>
        <v>0</v>
      </c>
    </row>
    <row r="128" spans="3:14" ht="11.25">
      <c r="C128" s="16">
        <v>18</v>
      </c>
      <c r="D128" s="10">
        <f t="shared" si="15"/>
        <v>0</v>
      </c>
      <c r="E128" s="10">
        <f t="shared" si="15"/>
        <v>0</v>
      </c>
      <c r="F128" s="10">
        <f t="shared" si="9"/>
        <v>0</v>
      </c>
      <c r="G128" s="16">
        <v>49</v>
      </c>
      <c r="H128" s="10">
        <f t="shared" si="16"/>
        <v>0</v>
      </c>
      <c r="I128" s="10">
        <f t="shared" si="16"/>
        <v>0</v>
      </c>
      <c r="J128" s="10">
        <f t="shared" si="12"/>
        <v>0</v>
      </c>
      <c r="K128" s="16">
        <v>80</v>
      </c>
      <c r="L128" s="10">
        <f t="shared" si="17"/>
        <v>0</v>
      </c>
      <c r="M128" s="10">
        <f t="shared" si="17"/>
        <v>0</v>
      </c>
      <c r="N128" s="10">
        <f t="shared" si="14"/>
        <v>0</v>
      </c>
    </row>
    <row r="129" spans="3:14" ht="11.25">
      <c r="C129" s="16">
        <v>19</v>
      </c>
      <c r="D129" s="10">
        <f t="shared" si="15"/>
        <v>0</v>
      </c>
      <c r="E129" s="10">
        <f t="shared" si="15"/>
        <v>0</v>
      </c>
      <c r="F129" s="10">
        <f t="shared" si="9"/>
        <v>0</v>
      </c>
      <c r="G129" s="16">
        <v>50</v>
      </c>
      <c r="H129" s="10">
        <f t="shared" si="16"/>
        <v>0</v>
      </c>
      <c r="I129" s="10">
        <f t="shared" si="16"/>
        <v>0</v>
      </c>
      <c r="J129" s="10">
        <f t="shared" si="12"/>
        <v>0</v>
      </c>
      <c r="K129" s="16">
        <v>81</v>
      </c>
      <c r="L129" s="10">
        <f t="shared" si="17"/>
        <v>0</v>
      </c>
      <c r="M129" s="10">
        <f t="shared" si="17"/>
        <v>0</v>
      </c>
      <c r="N129" s="10">
        <f t="shared" si="14"/>
        <v>0</v>
      </c>
    </row>
    <row r="130" spans="3:14" ht="11.25">
      <c r="C130" s="16">
        <v>20</v>
      </c>
      <c r="D130" s="10">
        <f t="shared" si="15"/>
        <v>0</v>
      </c>
      <c r="E130" s="10">
        <f t="shared" si="15"/>
        <v>0</v>
      </c>
      <c r="F130" s="10">
        <f t="shared" si="9"/>
        <v>0</v>
      </c>
      <c r="G130" s="16">
        <v>51</v>
      </c>
      <c r="H130" s="10">
        <f t="shared" si="16"/>
        <v>0</v>
      </c>
      <c r="I130" s="10">
        <f t="shared" si="16"/>
        <v>0</v>
      </c>
      <c r="J130" s="10">
        <f t="shared" si="12"/>
        <v>0</v>
      </c>
      <c r="K130" s="16">
        <v>82</v>
      </c>
      <c r="L130" s="10">
        <f t="shared" si="17"/>
        <v>0</v>
      </c>
      <c r="M130" s="10">
        <f t="shared" si="17"/>
        <v>0</v>
      </c>
      <c r="N130" s="10">
        <f t="shared" si="14"/>
        <v>0</v>
      </c>
    </row>
    <row r="131" spans="3:14" ht="11.25">
      <c r="C131" s="16">
        <v>21</v>
      </c>
      <c r="D131" s="10">
        <f t="shared" si="15"/>
        <v>0</v>
      </c>
      <c r="E131" s="10">
        <f t="shared" si="15"/>
        <v>0</v>
      </c>
      <c r="F131" s="10">
        <f t="shared" si="9"/>
        <v>0</v>
      </c>
      <c r="G131" s="16">
        <v>52</v>
      </c>
      <c r="H131" s="10">
        <f t="shared" si="16"/>
        <v>0</v>
      </c>
      <c r="I131" s="10">
        <f t="shared" si="16"/>
        <v>0</v>
      </c>
      <c r="J131" s="10">
        <f t="shared" si="12"/>
        <v>0</v>
      </c>
      <c r="K131" s="16">
        <v>83</v>
      </c>
      <c r="L131" s="10">
        <f t="shared" si="17"/>
        <v>0</v>
      </c>
      <c r="M131" s="10">
        <f t="shared" si="17"/>
        <v>0</v>
      </c>
      <c r="N131" s="10">
        <f t="shared" si="14"/>
        <v>0</v>
      </c>
    </row>
    <row r="132" spans="3:14" ht="11.25">
      <c r="C132" s="16">
        <v>22</v>
      </c>
      <c r="D132" s="10">
        <f t="shared" si="15"/>
        <v>0</v>
      </c>
      <c r="E132" s="10">
        <f t="shared" si="15"/>
        <v>0</v>
      </c>
      <c r="F132" s="10">
        <f t="shared" si="9"/>
        <v>0</v>
      </c>
      <c r="G132" s="16">
        <v>53</v>
      </c>
      <c r="H132" s="10">
        <f t="shared" si="16"/>
        <v>0</v>
      </c>
      <c r="I132" s="10">
        <f t="shared" si="16"/>
        <v>0</v>
      </c>
      <c r="J132" s="10">
        <f t="shared" si="12"/>
        <v>0</v>
      </c>
      <c r="K132" s="16">
        <v>84</v>
      </c>
      <c r="L132" s="10">
        <f t="shared" si="17"/>
        <v>0</v>
      </c>
      <c r="M132" s="10">
        <f t="shared" si="17"/>
        <v>0</v>
      </c>
      <c r="N132" s="10">
        <f t="shared" si="14"/>
        <v>0</v>
      </c>
    </row>
    <row r="133" spans="3:14" ht="11.25">
      <c r="C133" s="16">
        <v>23</v>
      </c>
      <c r="D133" s="10">
        <f t="shared" si="15"/>
        <v>0</v>
      </c>
      <c r="E133" s="10">
        <f t="shared" si="15"/>
        <v>0</v>
      </c>
      <c r="F133" s="10">
        <f t="shared" si="9"/>
        <v>0</v>
      </c>
      <c r="G133" s="16">
        <v>54</v>
      </c>
      <c r="H133" s="10">
        <f t="shared" si="16"/>
        <v>1</v>
      </c>
      <c r="I133" s="10">
        <f t="shared" si="16"/>
        <v>0</v>
      </c>
      <c r="J133" s="10">
        <f t="shared" si="12"/>
        <v>1</v>
      </c>
      <c r="K133" s="16">
        <v>85</v>
      </c>
      <c r="L133" s="10">
        <f t="shared" si="17"/>
        <v>0</v>
      </c>
      <c r="M133" s="10">
        <f t="shared" si="17"/>
        <v>0</v>
      </c>
      <c r="N133" s="10">
        <f t="shared" si="14"/>
        <v>0</v>
      </c>
    </row>
    <row r="134" spans="3:14" ht="11.25">
      <c r="C134" s="16">
        <v>24</v>
      </c>
      <c r="D134" s="10">
        <f t="shared" si="15"/>
        <v>0</v>
      </c>
      <c r="E134" s="10">
        <f t="shared" si="15"/>
        <v>0</v>
      </c>
      <c r="F134" s="10">
        <f t="shared" si="9"/>
        <v>0</v>
      </c>
      <c r="G134" s="16">
        <v>55</v>
      </c>
      <c r="H134" s="10">
        <f t="shared" si="16"/>
        <v>0</v>
      </c>
      <c r="I134" s="10">
        <f t="shared" si="16"/>
        <v>0</v>
      </c>
      <c r="J134" s="10">
        <f t="shared" si="12"/>
        <v>0</v>
      </c>
      <c r="K134" s="16">
        <v>86</v>
      </c>
      <c r="L134" s="10">
        <f t="shared" si="17"/>
        <v>0</v>
      </c>
      <c r="M134" s="10">
        <f t="shared" si="17"/>
        <v>0</v>
      </c>
      <c r="N134" s="10">
        <f t="shared" si="14"/>
        <v>0</v>
      </c>
    </row>
    <row r="135" spans="3:14" ht="11.25">
      <c r="C135" s="16">
        <v>25</v>
      </c>
      <c r="D135" s="10">
        <f t="shared" si="15"/>
        <v>0</v>
      </c>
      <c r="E135" s="10">
        <f t="shared" si="15"/>
        <v>0</v>
      </c>
      <c r="F135" s="10">
        <f t="shared" si="9"/>
        <v>0</v>
      </c>
      <c r="G135" s="16">
        <v>56</v>
      </c>
      <c r="H135" s="10">
        <f t="shared" si="16"/>
        <v>0</v>
      </c>
      <c r="I135" s="10">
        <f t="shared" si="16"/>
        <v>1</v>
      </c>
      <c r="J135" s="10">
        <f t="shared" si="12"/>
        <v>1</v>
      </c>
      <c r="K135" s="16">
        <v>87</v>
      </c>
      <c r="L135" s="10">
        <f t="shared" si="17"/>
        <v>0</v>
      </c>
      <c r="M135" s="10">
        <f t="shared" si="17"/>
        <v>0</v>
      </c>
      <c r="N135" s="10">
        <f t="shared" si="14"/>
        <v>0</v>
      </c>
    </row>
    <row r="136" spans="3:14" ht="11.25">
      <c r="C136" s="16">
        <v>26</v>
      </c>
      <c r="D136" s="10">
        <f t="shared" si="15"/>
        <v>0</v>
      </c>
      <c r="E136" s="10">
        <f t="shared" si="15"/>
        <v>0</v>
      </c>
      <c r="F136" s="10">
        <f t="shared" si="9"/>
        <v>0</v>
      </c>
      <c r="G136" s="16">
        <v>57</v>
      </c>
      <c r="H136" s="10">
        <f t="shared" si="16"/>
        <v>0</v>
      </c>
      <c r="I136" s="10">
        <f t="shared" si="16"/>
        <v>0</v>
      </c>
      <c r="J136" s="10">
        <f t="shared" si="12"/>
        <v>0</v>
      </c>
      <c r="K136" s="16">
        <v>88</v>
      </c>
      <c r="L136" s="10">
        <f t="shared" si="17"/>
        <v>0</v>
      </c>
      <c r="M136" s="10">
        <f t="shared" si="17"/>
        <v>0</v>
      </c>
      <c r="N136" s="10">
        <f t="shared" si="14"/>
        <v>0</v>
      </c>
    </row>
    <row r="137" spans="3:14" ht="11.25">
      <c r="C137" s="16">
        <v>27</v>
      </c>
      <c r="D137" s="10">
        <f t="shared" si="15"/>
        <v>0</v>
      </c>
      <c r="E137" s="10">
        <f t="shared" si="15"/>
        <v>0</v>
      </c>
      <c r="F137" s="10">
        <f t="shared" si="9"/>
        <v>0</v>
      </c>
      <c r="G137" s="16">
        <v>58</v>
      </c>
      <c r="H137" s="10">
        <f t="shared" si="16"/>
        <v>0</v>
      </c>
      <c r="I137" s="10">
        <f t="shared" si="16"/>
        <v>0</v>
      </c>
      <c r="J137" s="10">
        <f>SUM(H137:I137)</f>
        <v>0</v>
      </c>
      <c r="K137" s="16">
        <v>89</v>
      </c>
      <c r="L137" s="10">
        <f t="shared" si="17"/>
        <v>0</v>
      </c>
      <c r="M137" s="10">
        <f t="shared" si="17"/>
        <v>0</v>
      </c>
      <c r="N137" s="10">
        <f t="shared" si="14"/>
        <v>0</v>
      </c>
    </row>
    <row r="138" spans="3:14" ht="11.25">
      <c r="C138" s="16">
        <v>28</v>
      </c>
      <c r="D138" s="10">
        <f t="shared" si="15"/>
        <v>0</v>
      </c>
      <c r="E138" s="10">
        <f t="shared" si="15"/>
        <v>0</v>
      </c>
      <c r="F138" s="10">
        <f t="shared" si="9"/>
        <v>0</v>
      </c>
      <c r="G138" s="16">
        <v>59</v>
      </c>
      <c r="H138" s="10">
        <f t="shared" si="16"/>
        <v>0</v>
      </c>
      <c r="I138" s="10">
        <f t="shared" si="16"/>
        <v>0</v>
      </c>
      <c r="J138" s="10">
        <f t="shared" si="12"/>
        <v>0</v>
      </c>
      <c r="K138" s="16">
        <v>90</v>
      </c>
      <c r="L138" s="10">
        <f t="shared" si="17"/>
        <v>0</v>
      </c>
      <c r="M138" s="10">
        <f t="shared" si="17"/>
        <v>0</v>
      </c>
      <c r="N138" s="10">
        <f t="shared" si="14"/>
        <v>0</v>
      </c>
    </row>
    <row r="139" spans="3:14" ht="11.25">
      <c r="C139" s="16">
        <v>29</v>
      </c>
      <c r="D139" s="10">
        <f t="shared" si="15"/>
        <v>1</v>
      </c>
      <c r="E139" s="10">
        <f t="shared" si="15"/>
        <v>0</v>
      </c>
      <c r="F139" s="10">
        <f t="shared" si="9"/>
        <v>1</v>
      </c>
      <c r="G139" s="16">
        <v>60</v>
      </c>
      <c r="H139" s="10">
        <f t="shared" si="16"/>
        <v>0</v>
      </c>
      <c r="I139" s="10">
        <f t="shared" si="16"/>
        <v>0</v>
      </c>
      <c r="J139" s="10">
        <f t="shared" si="12"/>
        <v>0</v>
      </c>
      <c r="K139" s="16">
        <v>91</v>
      </c>
      <c r="L139" s="10">
        <f t="shared" si="17"/>
        <v>0</v>
      </c>
      <c r="M139" s="10">
        <f t="shared" si="17"/>
        <v>0</v>
      </c>
      <c r="N139" s="10">
        <f t="shared" si="14"/>
        <v>0</v>
      </c>
    </row>
    <row r="140" spans="3:14" ht="11.25">
      <c r="C140" s="16">
        <v>30</v>
      </c>
      <c r="D140" s="10">
        <f t="shared" si="15"/>
        <v>0</v>
      </c>
      <c r="E140" s="10">
        <f t="shared" si="15"/>
        <v>0</v>
      </c>
      <c r="F140" s="10">
        <f t="shared" si="9"/>
        <v>0</v>
      </c>
      <c r="G140" s="16">
        <v>61</v>
      </c>
      <c r="H140" s="10">
        <f t="shared" si="16"/>
        <v>0</v>
      </c>
      <c r="I140" s="10">
        <f t="shared" si="16"/>
        <v>0</v>
      </c>
      <c r="J140" s="10">
        <f t="shared" si="12"/>
        <v>0</v>
      </c>
      <c r="K140" s="9" t="s">
        <v>6</v>
      </c>
      <c r="L140" s="10">
        <f t="shared" si="17"/>
        <v>0</v>
      </c>
      <c r="M140" s="10">
        <f t="shared" si="17"/>
        <v>0</v>
      </c>
      <c r="N140" s="10">
        <f t="shared" si="14"/>
        <v>0</v>
      </c>
    </row>
    <row r="142" spans="3:14" ht="12" thickBot="1">
      <c r="C142" s="14"/>
      <c r="D142" s="14"/>
      <c r="E142" s="14"/>
      <c r="F142" s="14"/>
      <c r="G142" s="14"/>
      <c r="H142" s="14"/>
      <c r="I142" s="14"/>
      <c r="J142" s="14"/>
      <c r="K142" s="14"/>
      <c r="L142" s="14" t="s">
        <v>14</v>
      </c>
      <c r="M142" s="14"/>
      <c r="N142" s="15">
        <f>SUM(F110:F140,J110:J140,N110:N140)</f>
        <v>8</v>
      </c>
    </row>
  </sheetData>
  <mergeCells count="2">
    <mergeCell ref="A1:N1"/>
    <mergeCell ref="A2:N2"/>
  </mergeCells>
  <printOptions/>
  <pageMargins left="0.25" right="0.25" top="0.5" bottom="0.5" header="0.5" footer="0.25"/>
  <pageSetup horizontalDpi="600" verticalDpi="600" orientation="portrait" scale="95" r:id="rId1"/>
  <headerFooter alignWithMargins="0">
    <oddFooter>&amp;L&amp;8COBRA division
Page &amp;P of &amp;N</oddFooter>
  </headerFooter>
  <rowBreaks count="3" manualBreakCount="3">
    <brk id="41" max="13" man="1"/>
    <brk id="75" max="13" man="1"/>
    <brk id="10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A1" sqref="A1:N1"/>
    </sheetView>
  </sheetViews>
  <sheetFormatPr defaultColWidth="9.140625" defaultRowHeight="12.75"/>
  <cols>
    <col min="1" max="1" width="12.8515625" style="1" customWidth="1"/>
    <col min="2" max="2" width="11.421875" style="1" customWidth="1"/>
    <col min="3" max="3" width="5.140625" style="1" customWidth="1"/>
    <col min="4" max="5" width="7.140625" style="1" customWidth="1"/>
    <col min="6" max="6" width="7.00390625" style="1" customWidth="1"/>
    <col min="7" max="7" width="4.421875" style="1" customWidth="1"/>
    <col min="8" max="8" width="7.140625" style="1" customWidth="1"/>
    <col min="9" max="9" width="6.140625" style="1" customWidth="1"/>
    <col min="10" max="10" width="6.28125" style="1" customWidth="1"/>
    <col min="11" max="11" width="4.8515625" style="1" customWidth="1"/>
    <col min="12" max="12" width="7.00390625" style="1" customWidth="1"/>
    <col min="13" max="13" width="7.140625" style="1" customWidth="1"/>
    <col min="14" max="14" width="9.28125" style="1" customWidth="1"/>
    <col min="15" max="16384" width="9.140625" style="1" customWidth="1"/>
  </cols>
  <sheetData>
    <row r="1" spans="1:14" ht="11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3:11" ht="11.25">
      <c r="C3" s="2"/>
      <c r="G3" s="2"/>
      <c r="K3" s="2"/>
    </row>
    <row r="4" spans="1:14" ht="11.25">
      <c r="A4" s="17" t="s">
        <v>29</v>
      </c>
      <c r="B4" s="17"/>
      <c r="C4" s="18"/>
      <c r="D4" s="19"/>
      <c r="E4" s="19"/>
      <c r="F4" s="19"/>
      <c r="G4" s="18"/>
      <c r="H4" s="19"/>
      <c r="I4" s="19"/>
      <c r="J4" s="19"/>
      <c r="K4" s="18"/>
      <c r="L4" s="19"/>
      <c r="M4" s="18" t="s">
        <v>27</v>
      </c>
      <c r="N4" s="20"/>
    </row>
    <row r="5" spans="1:14" ht="11.25">
      <c r="A5" s="17" t="s">
        <v>24</v>
      </c>
      <c r="B5" s="19"/>
      <c r="C5" s="18"/>
      <c r="D5" s="19"/>
      <c r="E5" s="19"/>
      <c r="F5" s="19"/>
      <c r="G5" s="18"/>
      <c r="H5" s="19"/>
      <c r="I5" s="19"/>
      <c r="J5" s="19"/>
      <c r="K5" s="18"/>
      <c r="L5" s="19" t="s">
        <v>28</v>
      </c>
      <c r="M5" s="19"/>
      <c r="N5" s="19"/>
    </row>
    <row r="6" spans="1:11" ht="11.25">
      <c r="A6" s="2"/>
      <c r="B6" s="2"/>
      <c r="C6" s="2"/>
      <c r="D6" s="3"/>
      <c r="E6" s="2"/>
      <c r="F6" s="2"/>
      <c r="G6" s="2"/>
      <c r="H6" s="2"/>
      <c r="I6" s="3"/>
      <c r="J6" s="3"/>
      <c r="K6" s="2"/>
    </row>
    <row r="7" spans="1:14" ht="11.25">
      <c r="A7" s="4" t="s">
        <v>0</v>
      </c>
      <c r="B7" s="4" t="s">
        <v>5</v>
      </c>
      <c r="C7" s="5" t="s">
        <v>1</v>
      </c>
      <c r="D7" s="6" t="s">
        <v>2</v>
      </c>
      <c r="E7" s="6" t="s">
        <v>3</v>
      </c>
      <c r="F7" s="6" t="s">
        <v>7</v>
      </c>
      <c r="G7" s="5" t="s">
        <v>1</v>
      </c>
      <c r="H7" s="6" t="s">
        <v>2</v>
      </c>
      <c r="I7" s="6" t="s">
        <v>3</v>
      </c>
      <c r="J7" s="6" t="s">
        <v>7</v>
      </c>
      <c r="K7" s="5" t="s">
        <v>1</v>
      </c>
      <c r="L7" s="6" t="s">
        <v>2</v>
      </c>
      <c r="M7" s="6" t="s">
        <v>3</v>
      </c>
      <c r="N7" s="6" t="s">
        <v>7</v>
      </c>
    </row>
    <row r="8" spans="1:14" ht="11.25">
      <c r="A8" s="8" t="s">
        <v>20</v>
      </c>
      <c r="B8" s="8" t="s">
        <v>11</v>
      </c>
      <c r="C8" s="9" t="s">
        <v>4</v>
      </c>
      <c r="D8" s="10">
        <v>0</v>
      </c>
      <c r="E8" s="10">
        <v>0</v>
      </c>
      <c r="F8" s="10">
        <f aca="true" t="shared" si="0" ref="F8:F38">SUM(D8:E8)</f>
        <v>0</v>
      </c>
      <c r="G8" s="16">
        <v>31</v>
      </c>
      <c r="H8" s="10">
        <v>0</v>
      </c>
      <c r="I8" s="10">
        <v>0</v>
      </c>
      <c r="J8" s="10">
        <f>SUM(H8:I8)</f>
        <v>0</v>
      </c>
      <c r="K8" s="16">
        <v>62</v>
      </c>
      <c r="L8" s="10">
        <v>0</v>
      </c>
      <c r="M8" s="10">
        <v>2</v>
      </c>
      <c r="N8" s="10">
        <f>SUM(L8:M8)</f>
        <v>2</v>
      </c>
    </row>
    <row r="9" spans="3:14" ht="11.25">
      <c r="C9" s="16">
        <v>1</v>
      </c>
      <c r="D9" s="10">
        <v>0</v>
      </c>
      <c r="E9" s="10">
        <v>0</v>
      </c>
      <c r="F9" s="10">
        <f t="shared" si="0"/>
        <v>0</v>
      </c>
      <c r="G9" s="16">
        <v>32</v>
      </c>
      <c r="H9" s="10">
        <v>0</v>
      </c>
      <c r="I9" s="10">
        <v>0</v>
      </c>
      <c r="J9" s="10">
        <f aca="true" t="shared" si="1" ref="J9:J38">SUM(H9:I9)</f>
        <v>0</v>
      </c>
      <c r="K9" s="16">
        <v>63</v>
      </c>
      <c r="L9" s="10">
        <v>0</v>
      </c>
      <c r="M9" s="10">
        <v>1</v>
      </c>
      <c r="N9" s="10">
        <f aca="true" t="shared" si="2" ref="N9:N38">SUM(L9:M9)</f>
        <v>1</v>
      </c>
    </row>
    <row r="10" spans="1:14" ht="11.25">
      <c r="A10" s="1" t="s">
        <v>8</v>
      </c>
      <c r="C10" s="16">
        <v>2</v>
      </c>
      <c r="D10" s="10">
        <v>0</v>
      </c>
      <c r="E10" s="10">
        <v>0</v>
      </c>
      <c r="F10" s="10">
        <f t="shared" si="0"/>
        <v>0</v>
      </c>
      <c r="G10" s="16">
        <v>33</v>
      </c>
      <c r="H10" s="10">
        <v>0</v>
      </c>
      <c r="I10" s="10">
        <v>0</v>
      </c>
      <c r="J10" s="10">
        <f t="shared" si="1"/>
        <v>0</v>
      </c>
      <c r="K10" s="16">
        <v>64</v>
      </c>
      <c r="L10" s="10">
        <v>0</v>
      </c>
      <c r="M10" s="10">
        <v>4</v>
      </c>
      <c r="N10" s="10">
        <f t="shared" si="2"/>
        <v>4</v>
      </c>
    </row>
    <row r="11" spans="1:14" ht="11.25">
      <c r="A11" s="2" t="s">
        <v>2</v>
      </c>
      <c r="B11" s="12">
        <f>SUM(D8:D38,H8:H38,L8:L38)</f>
        <v>43</v>
      </c>
      <c r="C11" s="16">
        <v>3</v>
      </c>
      <c r="D11" s="10">
        <v>0</v>
      </c>
      <c r="E11" s="10">
        <v>0</v>
      </c>
      <c r="F11" s="10">
        <f t="shared" si="0"/>
        <v>0</v>
      </c>
      <c r="G11" s="16">
        <v>34</v>
      </c>
      <c r="H11" s="10">
        <v>0</v>
      </c>
      <c r="I11" s="10">
        <v>0</v>
      </c>
      <c r="J11" s="10">
        <f t="shared" si="1"/>
        <v>0</v>
      </c>
      <c r="K11" s="16">
        <v>65</v>
      </c>
      <c r="L11" s="10">
        <v>1</v>
      </c>
      <c r="M11" s="10">
        <v>1</v>
      </c>
      <c r="N11" s="10">
        <f t="shared" si="2"/>
        <v>2</v>
      </c>
    </row>
    <row r="12" spans="1:14" ht="11.25">
      <c r="A12" s="2" t="s">
        <v>3</v>
      </c>
      <c r="B12" s="12">
        <f>SUM(E8:E38,I8:I38,M8:M38)</f>
        <v>57</v>
      </c>
      <c r="C12" s="16">
        <v>4</v>
      </c>
      <c r="D12" s="10">
        <v>0</v>
      </c>
      <c r="E12" s="10">
        <v>0</v>
      </c>
      <c r="F12" s="10">
        <f t="shared" si="0"/>
        <v>0</v>
      </c>
      <c r="G12" s="16">
        <v>35</v>
      </c>
      <c r="H12" s="10">
        <v>0</v>
      </c>
      <c r="I12" s="10">
        <v>0</v>
      </c>
      <c r="J12" s="10">
        <f t="shared" si="1"/>
        <v>0</v>
      </c>
      <c r="K12" s="16">
        <v>66</v>
      </c>
      <c r="L12" s="10">
        <v>2</v>
      </c>
      <c r="M12" s="10">
        <v>3</v>
      </c>
      <c r="N12" s="10">
        <f t="shared" si="2"/>
        <v>5</v>
      </c>
    </row>
    <row r="13" spans="1:14" ht="11.25">
      <c r="A13" s="2" t="s">
        <v>7</v>
      </c>
      <c r="B13" s="12">
        <f>SUM(B11:B12)</f>
        <v>100</v>
      </c>
      <c r="C13" s="16">
        <v>5</v>
      </c>
      <c r="D13" s="10">
        <v>0</v>
      </c>
      <c r="E13" s="10">
        <v>0</v>
      </c>
      <c r="F13" s="10">
        <f t="shared" si="0"/>
        <v>0</v>
      </c>
      <c r="G13" s="16">
        <v>36</v>
      </c>
      <c r="H13" s="10">
        <v>0</v>
      </c>
      <c r="I13" s="10">
        <v>0</v>
      </c>
      <c r="J13" s="10">
        <f t="shared" si="1"/>
        <v>0</v>
      </c>
      <c r="K13" s="16">
        <v>67</v>
      </c>
      <c r="L13" s="10">
        <v>2</v>
      </c>
      <c r="M13" s="10">
        <v>2</v>
      </c>
      <c r="N13" s="10">
        <f t="shared" si="2"/>
        <v>4</v>
      </c>
    </row>
    <row r="14" spans="3:14" ht="11.25">
      <c r="C14" s="16">
        <v>6</v>
      </c>
      <c r="D14" s="10">
        <v>0</v>
      </c>
      <c r="E14" s="10">
        <v>0</v>
      </c>
      <c r="F14" s="10">
        <f t="shared" si="0"/>
        <v>0</v>
      </c>
      <c r="G14" s="16">
        <v>37</v>
      </c>
      <c r="H14" s="10">
        <v>0</v>
      </c>
      <c r="I14" s="10">
        <v>0</v>
      </c>
      <c r="J14" s="10">
        <f t="shared" si="1"/>
        <v>0</v>
      </c>
      <c r="K14" s="16">
        <v>68</v>
      </c>
      <c r="L14" s="10">
        <v>4</v>
      </c>
      <c r="M14" s="10">
        <v>0</v>
      </c>
      <c r="N14" s="10">
        <f t="shared" si="2"/>
        <v>4</v>
      </c>
    </row>
    <row r="15" spans="3:14" ht="11.25">
      <c r="C15" s="16">
        <v>7</v>
      </c>
      <c r="D15" s="10">
        <v>0</v>
      </c>
      <c r="E15" s="10">
        <v>0</v>
      </c>
      <c r="F15" s="10">
        <f t="shared" si="0"/>
        <v>0</v>
      </c>
      <c r="G15" s="16">
        <v>38</v>
      </c>
      <c r="H15" s="10">
        <v>0</v>
      </c>
      <c r="I15" s="10">
        <v>0</v>
      </c>
      <c r="J15" s="10">
        <f t="shared" si="1"/>
        <v>0</v>
      </c>
      <c r="K15" s="16">
        <v>69</v>
      </c>
      <c r="L15" s="10">
        <v>5</v>
      </c>
      <c r="M15" s="10">
        <v>2</v>
      </c>
      <c r="N15" s="10">
        <f t="shared" si="2"/>
        <v>7</v>
      </c>
    </row>
    <row r="16" spans="3:14" ht="11.25">
      <c r="C16" s="16">
        <v>8</v>
      </c>
      <c r="D16" s="10">
        <v>0</v>
      </c>
      <c r="E16" s="10">
        <v>0</v>
      </c>
      <c r="F16" s="10">
        <f t="shared" si="0"/>
        <v>0</v>
      </c>
      <c r="G16" s="16">
        <v>39</v>
      </c>
      <c r="H16" s="10">
        <v>0</v>
      </c>
      <c r="I16" s="10">
        <v>0</v>
      </c>
      <c r="J16" s="10">
        <f t="shared" si="1"/>
        <v>0</v>
      </c>
      <c r="K16" s="16">
        <v>70</v>
      </c>
      <c r="L16" s="10">
        <v>1</v>
      </c>
      <c r="M16" s="10">
        <v>2</v>
      </c>
      <c r="N16" s="10">
        <f t="shared" si="2"/>
        <v>3</v>
      </c>
    </row>
    <row r="17" spans="3:14" ht="11.25">
      <c r="C17" s="16">
        <v>9</v>
      </c>
      <c r="D17" s="10">
        <v>0</v>
      </c>
      <c r="E17" s="10">
        <v>0</v>
      </c>
      <c r="F17" s="10">
        <f t="shared" si="0"/>
        <v>0</v>
      </c>
      <c r="G17" s="16">
        <v>40</v>
      </c>
      <c r="H17" s="10">
        <v>0</v>
      </c>
      <c r="I17" s="10">
        <v>0</v>
      </c>
      <c r="J17" s="10">
        <f t="shared" si="1"/>
        <v>0</v>
      </c>
      <c r="K17" s="16">
        <v>71</v>
      </c>
      <c r="L17" s="10">
        <v>2</v>
      </c>
      <c r="M17" s="10">
        <v>2</v>
      </c>
      <c r="N17" s="10">
        <f t="shared" si="2"/>
        <v>4</v>
      </c>
    </row>
    <row r="18" spans="3:14" ht="11.25">
      <c r="C18" s="16">
        <v>10</v>
      </c>
      <c r="D18" s="10">
        <v>0</v>
      </c>
      <c r="E18" s="10">
        <v>0</v>
      </c>
      <c r="F18" s="10">
        <f t="shared" si="0"/>
        <v>0</v>
      </c>
      <c r="G18" s="16">
        <v>41</v>
      </c>
      <c r="H18" s="10">
        <v>0</v>
      </c>
      <c r="I18" s="10">
        <v>0</v>
      </c>
      <c r="J18" s="10">
        <f t="shared" si="1"/>
        <v>0</v>
      </c>
      <c r="K18" s="16">
        <v>72</v>
      </c>
      <c r="L18" s="10">
        <v>4</v>
      </c>
      <c r="M18" s="10">
        <v>2</v>
      </c>
      <c r="N18" s="10">
        <f t="shared" si="2"/>
        <v>6</v>
      </c>
    </row>
    <row r="19" spans="3:14" ht="11.25">
      <c r="C19" s="16">
        <v>11</v>
      </c>
      <c r="D19" s="10">
        <v>0</v>
      </c>
      <c r="E19" s="10">
        <v>0</v>
      </c>
      <c r="F19" s="10">
        <f t="shared" si="0"/>
        <v>0</v>
      </c>
      <c r="G19" s="16">
        <v>42</v>
      </c>
      <c r="H19" s="10">
        <v>0</v>
      </c>
      <c r="I19" s="10">
        <v>0</v>
      </c>
      <c r="J19" s="10">
        <f t="shared" si="1"/>
        <v>0</v>
      </c>
      <c r="K19" s="16">
        <v>73</v>
      </c>
      <c r="L19" s="10">
        <v>2</v>
      </c>
      <c r="M19" s="10">
        <v>3</v>
      </c>
      <c r="N19" s="10">
        <f t="shared" si="2"/>
        <v>5</v>
      </c>
    </row>
    <row r="20" spans="3:14" ht="11.25">
      <c r="C20" s="16">
        <v>12</v>
      </c>
      <c r="D20" s="10">
        <v>0</v>
      </c>
      <c r="E20" s="10">
        <v>0</v>
      </c>
      <c r="F20" s="10">
        <f t="shared" si="0"/>
        <v>0</v>
      </c>
      <c r="G20" s="16">
        <v>43</v>
      </c>
      <c r="H20" s="10">
        <v>0</v>
      </c>
      <c r="I20" s="10">
        <v>0</v>
      </c>
      <c r="J20" s="10">
        <f t="shared" si="1"/>
        <v>0</v>
      </c>
      <c r="K20" s="16">
        <v>74</v>
      </c>
      <c r="L20" s="10">
        <v>2</v>
      </c>
      <c r="M20" s="10">
        <v>3</v>
      </c>
      <c r="N20" s="10">
        <f t="shared" si="2"/>
        <v>5</v>
      </c>
    </row>
    <row r="21" spans="3:14" ht="11.25">
      <c r="C21" s="16">
        <v>13</v>
      </c>
      <c r="D21" s="10">
        <v>0</v>
      </c>
      <c r="E21" s="10">
        <v>0</v>
      </c>
      <c r="F21" s="10">
        <f t="shared" si="0"/>
        <v>0</v>
      </c>
      <c r="G21" s="16">
        <v>44</v>
      </c>
      <c r="H21" s="10">
        <v>0</v>
      </c>
      <c r="I21" s="10">
        <v>0</v>
      </c>
      <c r="J21" s="10">
        <f t="shared" si="1"/>
        <v>0</v>
      </c>
      <c r="K21" s="16">
        <v>75</v>
      </c>
      <c r="L21" s="10">
        <v>1</v>
      </c>
      <c r="M21" s="10">
        <v>2</v>
      </c>
      <c r="N21" s="10">
        <f t="shared" si="2"/>
        <v>3</v>
      </c>
    </row>
    <row r="22" spans="3:14" ht="11.25">
      <c r="C22" s="16">
        <v>14</v>
      </c>
      <c r="D22" s="10">
        <v>0</v>
      </c>
      <c r="E22" s="10">
        <v>0</v>
      </c>
      <c r="F22" s="10">
        <f t="shared" si="0"/>
        <v>0</v>
      </c>
      <c r="G22" s="16">
        <v>45</v>
      </c>
      <c r="H22" s="10">
        <v>0</v>
      </c>
      <c r="I22" s="10">
        <v>0</v>
      </c>
      <c r="J22" s="10">
        <f t="shared" si="1"/>
        <v>0</v>
      </c>
      <c r="K22" s="16">
        <v>76</v>
      </c>
      <c r="L22" s="10">
        <v>0</v>
      </c>
      <c r="M22" s="10">
        <v>1</v>
      </c>
      <c r="N22" s="10">
        <f t="shared" si="2"/>
        <v>1</v>
      </c>
    </row>
    <row r="23" spans="3:14" ht="11.25">
      <c r="C23" s="16">
        <v>15</v>
      </c>
      <c r="D23" s="10">
        <v>0</v>
      </c>
      <c r="E23" s="10">
        <v>0</v>
      </c>
      <c r="F23" s="10">
        <f t="shared" si="0"/>
        <v>0</v>
      </c>
      <c r="G23" s="16">
        <v>46</v>
      </c>
      <c r="H23" s="10">
        <v>0</v>
      </c>
      <c r="I23" s="10">
        <v>1</v>
      </c>
      <c r="J23" s="10">
        <f t="shared" si="1"/>
        <v>1</v>
      </c>
      <c r="K23" s="16">
        <v>77</v>
      </c>
      <c r="L23" s="10">
        <v>0</v>
      </c>
      <c r="M23" s="10">
        <v>3</v>
      </c>
      <c r="N23" s="10">
        <f t="shared" si="2"/>
        <v>3</v>
      </c>
    </row>
    <row r="24" spans="3:14" ht="11.25">
      <c r="C24" s="16">
        <v>16</v>
      </c>
      <c r="D24" s="10">
        <v>0</v>
      </c>
      <c r="E24" s="10">
        <v>0</v>
      </c>
      <c r="F24" s="10">
        <f t="shared" si="0"/>
        <v>0</v>
      </c>
      <c r="G24" s="16">
        <v>47</v>
      </c>
      <c r="H24" s="10">
        <v>0</v>
      </c>
      <c r="I24" s="10">
        <v>0</v>
      </c>
      <c r="J24" s="10">
        <f t="shared" si="1"/>
        <v>0</v>
      </c>
      <c r="K24" s="16">
        <v>78</v>
      </c>
      <c r="L24" s="10">
        <v>2</v>
      </c>
      <c r="M24" s="10">
        <v>2</v>
      </c>
      <c r="N24" s="10">
        <f t="shared" si="2"/>
        <v>4</v>
      </c>
    </row>
    <row r="25" spans="3:14" ht="11.25">
      <c r="C25" s="16">
        <v>17</v>
      </c>
      <c r="D25" s="10">
        <v>0</v>
      </c>
      <c r="E25" s="10">
        <v>0</v>
      </c>
      <c r="F25" s="10">
        <f t="shared" si="0"/>
        <v>0</v>
      </c>
      <c r="G25" s="16">
        <v>48</v>
      </c>
      <c r="H25" s="10">
        <v>1</v>
      </c>
      <c r="I25" s="10">
        <v>0</v>
      </c>
      <c r="J25" s="10">
        <f t="shared" si="1"/>
        <v>1</v>
      </c>
      <c r="K25" s="16">
        <v>79</v>
      </c>
      <c r="L25" s="10">
        <v>0</v>
      </c>
      <c r="M25" s="10">
        <v>0</v>
      </c>
      <c r="N25" s="10">
        <f t="shared" si="2"/>
        <v>0</v>
      </c>
    </row>
    <row r="26" spans="3:14" ht="11.25">
      <c r="C26" s="16">
        <v>18</v>
      </c>
      <c r="D26" s="10">
        <v>0</v>
      </c>
      <c r="E26" s="10">
        <v>0</v>
      </c>
      <c r="F26" s="10">
        <f t="shared" si="0"/>
        <v>0</v>
      </c>
      <c r="G26" s="16">
        <v>49</v>
      </c>
      <c r="H26" s="10">
        <v>0</v>
      </c>
      <c r="I26" s="10">
        <v>0</v>
      </c>
      <c r="J26" s="10">
        <f t="shared" si="1"/>
        <v>0</v>
      </c>
      <c r="K26" s="16">
        <v>80</v>
      </c>
      <c r="L26" s="10">
        <v>1</v>
      </c>
      <c r="M26" s="10">
        <v>1</v>
      </c>
      <c r="N26" s="10">
        <f t="shared" si="2"/>
        <v>2</v>
      </c>
    </row>
    <row r="27" spans="3:14" ht="11.25">
      <c r="C27" s="16">
        <v>19</v>
      </c>
      <c r="D27" s="10">
        <v>0</v>
      </c>
      <c r="E27" s="10">
        <v>0</v>
      </c>
      <c r="F27" s="10">
        <f t="shared" si="0"/>
        <v>0</v>
      </c>
      <c r="G27" s="16">
        <v>50</v>
      </c>
      <c r="H27" s="10">
        <v>0</v>
      </c>
      <c r="I27" s="10">
        <v>0</v>
      </c>
      <c r="J27" s="10">
        <f t="shared" si="1"/>
        <v>0</v>
      </c>
      <c r="K27" s="16">
        <v>81</v>
      </c>
      <c r="L27" s="10">
        <v>2</v>
      </c>
      <c r="M27" s="10">
        <v>1</v>
      </c>
      <c r="N27" s="10">
        <f t="shared" si="2"/>
        <v>3</v>
      </c>
    </row>
    <row r="28" spans="3:14" ht="11.25">
      <c r="C28" s="16">
        <v>20</v>
      </c>
      <c r="D28" s="10">
        <v>0</v>
      </c>
      <c r="E28" s="10">
        <v>0</v>
      </c>
      <c r="F28" s="10">
        <f t="shared" si="0"/>
        <v>0</v>
      </c>
      <c r="G28" s="16">
        <v>51</v>
      </c>
      <c r="H28" s="10">
        <v>0</v>
      </c>
      <c r="I28" s="10">
        <v>0</v>
      </c>
      <c r="J28" s="10">
        <f t="shared" si="1"/>
        <v>0</v>
      </c>
      <c r="K28" s="16">
        <v>82</v>
      </c>
      <c r="L28" s="10">
        <v>0</v>
      </c>
      <c r="M28" s="10">
        <v>0</v>
      </c>
      <c r="N28" s="10">
        <f t="shared" si="2"/>
        <v>0</v>
      </c>
    </row>
    <row r="29" spans="3:14" ht="11.25">
      <c r="C29" s="16">
        <v>21</v>
      </c>
      <c r="D29" s="10">
        <v>0</v>
      </c>
      <c r="E29" s="10">
        <v>0</v>
      </c>
      <c r="F29" s="10">
        <f t="shared" si="0"/>
        <v>0</v>
      </c>
      <c r="G29" s="16">
        <v>52</v>
      </c>
      <c r="H29" s="10">
        <v>0</v>
      </c>
      <c r="I29" s="10">
        <v>1</v>
      </c>
      <c r="J29" s="10">
        <f t="shared" si="1"/>
        <v>1</v>
      </c>
      <c r="K29" s="16">
        <v>83</v>
      </c>
      <c r="L29" s="10">
        <v>1</v>
      </c>
      <c r="M29" s="10">
        <v>1</v>
      </c>
      <c r="N29" s="10">
        <f t="shared" si="2"/>
        <v>2</v>
      </c>
    </row>
    <row r="30" spans="3:14" ht="11.25">
      <c r="C30" s="16">
        <v>22</v>
      </c>
      <c r="D30" s="10">
        <v>0</v>
      </c>
      <c r="E30" s="10">
        <v>0</v>
      </c>
      <c r="F30" s="10">
        <f t="shared" si="0"/>
        <v>0</v>
      </c>
      <c r="G30" s="16">
        <v>53</v>
      </c>
      <c r="H30" s="10">
        <v>0</v>
      </c>
      <c r="I30" s="10">
        <v>1</v>
      </c>
      <c r="J30" s="10">
        <f t="shared" si="1"/>
        <v>1</v>
      </c>
      <c r="K30" s="16">
        <v>84</v>
      </c>
      <c r="L30" s="10">
        <v>2</v>
      </c>
      <c r="M30" s="10">
        <v>1</v>
      </c>
      <c r="N30" s="10">
        <f t="shared" si="2"/>
        <v>3</v>
      </c>
    </row>
    <row r="31" spans="3:14" ht="11.25">
      <c r="C31" s="16">
        <v>23</v>
      </c>
      <c r="D31" s="10">
        <v>0</v>
      </c>
      <c r="E31" s="10">
        <v>0</v>
      </c>
      <c r="F31" s="10">
        <f t="shared" si="0"/>
        <v>0</v>
      </c>
      <c r="G31" s="16">
        <v>54</v>
      </c>
      <c r="H31" s="10">
        <v>1</v>
      </c>
      <c r="I31" s="10">
        <v>1</v>
      </c>
      <c r="J31" s="10">
        <f t="shared" si="1"/>
        <v>2</v>
      </c>
      <c r="K31" s="16">
        <v>85</v>
      </c>
      <c r="L31" s="10">
        <v>2</v>
      </c>
      <c r="M31" s="10">
        <v>1</v>
      </c>
      <c r="N31" s="10">
        <f t="shared" si="2"/>
        <v>3</v>
      </c>
    </row>
    <row r="32" spans="3:14" ht="11.25">
      <c r="C32" s="16">
        <v>24</v>
      </c>
      <c r="D32" s="10">
        <v>0</v>
      </c>
      <c r="E32" s="10">
        <v>0</v>
      </c>
      <c r="F32" s="10">
        <f t="shared" si="0"/>
        <v>0</v>
      </c>
      <c r="G32" s="16">
        <v>55</v>
      </c>
      <c r="H32" s="10">
        <v>1</v>
      </c>
      <c r="I32" s="10">
        <v>0</v>
      </c>
      <c r="J32" s="10">
        <f t="shared" si="1"/>
        <v>1</v>
      </c>
      <c r="K32" s="16">
        <v>86</v>
      </c>
      <c r="L32" s="10">
        <v>1</v>
      </c>
      <c r="M32" s="10">
        <v>0</v>
      </c>
      <c r="N32" s="10">
        <f t="shared" si="2"/>
        <v>1</v>
      </c>
    </row>
    <row r="33" spans="3:14" ht="11.25">
      <c r="C33" s="16">
        <v>25</v>
      </c>
      <c r="D33" s="10">
        <v>0</v>
      </c>
      <c r="E33" s="10">
        <v>0</v>
      </c>
      <c r="F33" s="10">
        <f t="shared" si="0"/>
        <v>0</v>
      </c>
      <c r="G33" s="16">
        <v>56</v>
      </c>
      <c r="H33" s="10">
        <v>0</v>
      </c>
      <c r="I33" s="10">
        <v>0</v>
      </c>
      <c r="J33" s="10">
        <f t="shared" si="1"/>
        <v>0</v>
      </c>
      <c r="K33" s="16">
        <v>87</v>
      </c>
      <c r="L33" s="10">
        <v>0</v>
      </c>
      <c r="M33" s="10">
        <v>1</v>
      </c>
      <c r="N33" s="10">
        <f t="shared" si="2"/>
        <v>1</v>
      </c>
    </row>
    <row r="34" spans="3:14" ht="11.25">
      <c r="C34" s="16">
        <v>26</v>
      </c>
      <c r="D34" s="10">
        <v>0</v>
      </c>
      <c r="E34" s="10">
        <v>0</v>
      </c>
      <c r="F34" s="10">
        <f t="shared" si="0"/>
        <v>0</v>
      </c>
      <c r="G34" s="16">
        <v>57</v>
      </c>
      <c r="H34" s="10">
        <v>0</v>
      </c>
      <c r="I34" s="10">
        <v>1</v>
      </c>
      <c r="J34" s="10">
        <f t="shared" si="1"/>
        <v>1</v>
      </c>
      <c r="K34" s="16">
        <v>88</v>
      </c>
      <c r="L34" s="10">
        <v>0</v>
      </c>
      <c r="M34" s="10">
        <v>0</v>
      </c>
      <c r="N34" s="10">
        <f t="shared" si="2"/>
        <v>0</v>
      </c>
    </row>
    <row r="35" spans="3:14" ht="11.25">
      <c r="C35" s="16">
        <v>27</v>
      </c>
      <c r="D35" s="10">
        <v>0</v>
      </c>
      <c r="E35" s="10">
        <v>0</v>
      </c>
      <c r="F35" s="10">
        <f t="shared" si="0"/>
        <v>0</v>
      </c>
      <c r="G35" s="16">
        <v>58</v>
      </c>
      <c r="H35" s="10">
        <v>1</v>
      </c>
      <c r="I35" s="10">
        <v>1</v>
      </c>
      <c r="J35" s="10">
        <f t="shared" si="1"/>
        <v>2</v>
      </c>
      <c r="K35" s="16">
        <v>89</v>
      </c>
      <c r="L35" s="10">
        <v>0</v>
      </c>
      <c r="M35" s="10">
        <v>1</v>
      </c>
      <c r="N35" s="10">
        <f t="shared" si="2"/>
        <v>1</v>
      </c>
    </row>
    <row r="36" spans="3:14" ht="11.25">
      <c r="C36" s="16">
        <v>28</v>
      </c>
      <c r="D36" s="10">
        <v>0</v>
      </c>
      <c r="E36" s="10">
        <v>0</v>
      </c>
      <c r="F36" s="10">
        <f t="shared" si="0"/>
        <v>0</v>
      </c>
      <c r="G36" s="16">
        <v>59</v>
      </c>
      <c r="H36" s="10">
        <v>0</v>
      </c>
      <c r="I36" s="10">
        <v>2</v>
      </c>
      <c r="J36" s="10">
        <f t="shared" si="1"/>
        <v>2</v>
      </c>
      <c r="K36" s="16">
        <v>90</v>
      </c>
      <c r="L36" s="10">
        <v>0</v>
      </c>
      <c r="M36" s="10">
        <v>0</v>
      </c>
      <c r="N36" s="10">
        <f t="shared" si="2"/>
        <v>0</v>
      </c>
    </row>
    <row r="37" spans="3:14" ht="11.25">
      <c r="C37" s="16">
        <v>29</v>
      </c>
      <c r="D37" s="10">
        <v>0</v>
      </c>
      <c r="E37" s="10">
        <v>0</v>
      </c>
      <c r="F37" s="10">
        <f t="shared" si="0"/>
        <v>0</v>
      </c>
      <c r="G37" s="16">
        <v>60</v>
      </c>
      <c r="H37" s="10">
        <v>0</v>
      </c>
      <c r="I37" s="10">
        <v>4</v>
      </c>
      <c r="J37" s="10">
        <f t="shared" si="1"/>
        <v>4</v>
      </c>
      <c r="K37" s="16">
        <v>91</v>
      </c>
      <c r="L37" s="10">
        <v>0</v>
      </c>
      <c r="M37" s="10">
        <v>0</v>
      </c>
      <c r="N37" s="10">
        <f t="shared" si="2"/>
        <v>0</v>
      </c>
    </row>
    <row r="38" spans="3:14" ht="11.25">
      <c r="C38" s="16">
        <v>30</v>
      </c>
      <c r="D38" s="10">
        <v>0</v>
      </c>
      <c r="E38" s="10">
        <v>0</v>
      </c>
      <c r="F38" s="10">
        <f t="shared" si="0"/>
        <v>0</v>
      </c>
      <c r="G38" s="16">
        <v>61</v>
      </c>
      <c r="H38" s="10">
        <v>1</v>
      </c>
      <c r="I38" s="10">
        <v>3</v>
      </c>
      <c r="J38" s="10">
        <f t="shared" si="1"/>
        <v>4</v>
      </c>
      <c r="K38" s="9" t="s">
        <v>6</v>
      </c>
      <c r="L38" s="10">
        <v>1</v>
      </c>
      <c r="M38" s="10">
        <v>0</v>
      </c>
      <c r="N38" s="10">
        <f t="shared" si="2"/>
        <v>1</v>
      </c>
    </row>
    <row r="40" spans="3:14" ht="12" thickBot="1">
      <c r="C40" s="14"/>
      <c r="D40" s="14"/>
      <c r="E40" s="14"/>
      <c r="F40" s="14"/>
      <c r="G40" s="14"/>
      <c r="H40" s="14"/>
      <c r="I40" s="14"/>
      <c r="J40" s="14"/>
      <c r="K40" s="14"/>
      <c r="L40" s="14" t="s">
        <v>9</v>
      </c>
      <c r="M40" s="14"/>
      <c r="N40" s="15">
        <f>SUM(F8:F38,J8:J38,N8:N38)</f>
        <v>100</v>
      </c>
    </row>
    <row r="41" ht="11.25">
      <c r="N41" s="10"/>
    </row>
    <row r="42" spans="1:14" ht="11.25">
      <c r="A42" s="8" t="s">
        <v>20</v>
      </c>
      <c r="B42" s="8" t="s">
        <v>12</v>
      </c>
      <c r="C42" s="9" t="s">
        <v>4</v>
      </c>
      <c r="D42" s="10">
        <v>0</v>
      </c>
      <c r="E42" s="10">
        <v>0</v>
      </c>
      <c r="F42" s="10">
        <f aca="true" t="shared" si="3" ref="F42:F72">SUM(D42:E42)</f>
        <v>0</v>
      </c>
      <c r="G42" s="16">
        <v>31</v>
      </c>
      <c r="H42" s="10">
        <v>0</v>
      </c>
      <c r="I42" s="10">
        <v>0</v>
      </c>
      <c r="J42" s="10">
        <f>SUM(H42:I42)</f>
        <v>0</v>
      </c>
      <c r="K42" s="16">
        <v>62</v>
      </c>
      <c r="L42" s="10">
        <v>1</v>
      </c>
      <c r="M42" s="10">
        <v>0</v>
      </c>
      <c r="N42" s="10">
        <f>SUM(L42:M42)</f>
        <v>1</v>
      </c>
    </row>
    <row r="43" spans="3:14" ht="11.25">
      <c r="C43" s="16">
        <v>1</v>
      </c>
      <c r="D43" s="10">
        <v>0</v>
      </c>
      <c r="E43" s="10">
        <v>0</v>
      </c>
      <c r="F43" s="10">
        <f t="shared" si="3"/>
        <v>0</v>
      </c>
      <c r="G43" s="16">
        <v>32</v>
      </c>
      <c r="H43" s="10">
        <v>0</v>
      </c>
      <c r="I43" s="10">
        <v>0</v>
      </c>
      <c r="J43" s="10">
        <f aca="true" t="shared" si="4" ref="J43:J72">SUM(H43:I43)</f>
        <v>0</v>
      </c>
      <c r="K43" s="16">
        <v>63</v>
      </c>
      <c r="L43" s="10">
        <v>0</v>
      </c>
      <c r="M43" s="10">
        <v>0</v>
      </c>
      <c r="N43" s="10">
        <f aca="true" t="shared" si="5" ref="N43:N72">SUM(L43:M43)</f>
        <v>0</v>
      </c>
    </row>
    <row r="44" spans="1:14" ht="11.25">
      <c r="A44" s="1" t="s">
        <v>8</v>
      </c>
      <c r="C44" s="16">
        <v>2</v>
      </c>
      <c r="D44" s="10">
        <v>0</v>
      </c>
      <c r="E44" s="10">
        <v>0</v>
      </c>
      <c r="F44" s="10">
        <f t="shared" si="3"/>
        <v>0</v>
      </c>
      <c r="G44" s="16">
        <v>33</v>
      </c>
      <c r="H44" s="10">
        <v>0</v>
      </c>
      <c r="I44" s="10">
        <v>0</v>
      </c>
      <c r="J44" s="10">
        <f t="shared" si="4"/>
        <v>0</v>
      </c>
      <c r="K44" s="16">
        <v>64</v>
      </c>
      <c r="L44" s="10">
        <v>0</v>
      </c>
      <c r="M44" s="10">
        <v>0</v>
      </c>
      <c r="N44" s="10">
        <f t="shared" si="5"/>
        <v>0</v>
      </c>
    </row>
    <row r="45" spans="1:14" ht="11.25">
      <c r="A45" s="2" t="s">
        <v>2</v>
      </c>
      <c r="B45" s="12">
        <f>SUM(D42:D72,H42:H72,L42:L72)</f>
        <v>19</v>
      </c>
      <c r="C45" s="16">
        <v>3</v>
      </c>
      <c r="D45" s="10">
        <v>0</v>
      </c>
      <c r="E45" s="10">
        <v>0</v>
      </c>
      <c r="F45" s="10">
        <f t="shared" si="3"/>
        <v>0</v>
      </c>
      <c r="G45" s="16">
        <v>34</v>
      </c>
      <c r="H45" s="10">
        <v>0</v>
      </c>
      <c r="I45" s="10">
        <v>0</v>
      </c>
      <c r="J45" s="10">
        <f t="shared" si="4"/>
        <v>0</v>
      </c>
      <c r="K45" s="16">
        <v>65</v>
      </c>
      <c r="L45" s="10">
        <v>2</v>
      </c>
      <c r="M45" s="10">
        <v>0</v>
      </c>
      <c r="N45" s="10">
        <f t="shared" si="5"/>
        <v>2</v>
      </c>
    </row>
    <row r="46" spans="1:14" ht="11.25">
      <c r="A46" s="2" t="s">
        <v>3</v>
      </c>
      <c r="B46" s="12">
        <f>SUM(E42:E72,I42:I72,M42:M72)</f>
        <v>6</v>
      </c>
      <c r="C46" s="16">
        <v>4</v>
      </c>
      <c r="D46" s="10">
        <v>0</v>
      </c>
      <c r="E46" s="10">
        <v>0</v>
      </c>
      <c r="F46" s="10">
        <f t="shared" si="3"/>
        <v>0</v>
      </c>
      <c r="G46" s="16">
        <v>35</v>
      </c>
      <c r="H46" s="10">
        <v>0</v>
      </c>
      <c r="I46" s="10">
        <v>0</v>
      </c>
      <c r="J46" s="10">
        <f t="shared" si="4"/>
        <v>0</v>
      </c>
      <c r="K46" s="16">
        <v>66</v>
      </c>
      <c r="L46" s="10">
        <v>0</v>
      </c>
      <c r="M46" s="10">
        <v>0</v>
      </c>
      <c r="N46" s="10">
        <f t="shared" si="5"/>
        <v>0</v>
      </c>
    </row>
    <row r="47" spans="1:14" ht="11.25">
      <c r="A47" s="2" t="s">
        <v>7</v>
      </c>
      <c r="B47" s="12">
        <f>SUM(B45:B46)</f>
        <v>25</v>
      </c>
      <c r="C47" s="16">
        <v>5</v>
      </c>
      <c r="D47" s="10">
        <v>0</v>
      </c>
      <c r="E47" s="10">
        <v>0</v>
      </c>
      <c r="F47" s="10">
        <f t="shared" si="3"/>
        <v>0</v>
      </c>
      <c r="G47" s="16">
        <v>36</v>
      </c>
      <c r="H47" s="10">
        <v>0</v>
      </c>
      <c r="I47" s="10">
        <v>0</v>
      </c>
      <c r="J47" s="10">
        <f t="shared" si="4"/>
        <v>0</v>
      </c>
      <c r="K47" s="16">
        <v>67</v>
      </c>
      <c r="L47" s="10">
        <v>0</v>
      </c>
      <c r="M47" s="10">
        <v>0</v>
      </c>
      <c r="N47" s="10">
        <f t="shared" si="5"/>
        <v>0</v>
      </c>
    </row>
    <row r="48" spans="3:14" ht="11.25">
      <c r="C48" s="16">
        <v>6</v>
      </c>
      <c r="D48" s="10">
        <v>0</v>
      </c>
      <c r="E48" s="10">
        <v>0</v>
      </c>
      <c r="F48" s="10">
        <f t="shared" si="3"/>
        <v>0</v>
      </c>
      <c r="G48" s="16">
        <v>37</v>
      </c>
      <c r="H48" s="10">
        <v>0</v>
      </c>
      <c r="I48" s="10">
        <v>0</v>
      </c>
      <c r="J48" s="10">
        <f t="shared" si="4"/>
        <v>0</v>
      </c>
      <c r="K48" s="16">
        <v>68</v>
      </c>
      <c r="L48" s="10">
        <v>1</v>
      </c>
      <c r="M48" s="10">
        <v>0</v>
      </c>
      <c r="N48" s="10">
        <f t="shared" si="5"/>
        <v>1</v>
      </c>
    </row>
    <row r="49" spans="3:14" ht="11.25">
      <c r="C49" s="16">
        <v>7</v>
      </c>
      <c r="D49" s="10">
        <v>0</v>
      </c>
      <c r="E49" s="10">
        <v>0</v>
      </c>
      <c r="F49" s="10">
        <f t="shared" si="3"/>
        <v>0</v>
      </c>
      <c r="G49" s="16">
        <v>38</v>
      </c>
      <c r="H49" s="10">
        <v>0</v>
      </c>
      <c r="I49" s="10">
        <v>0</v>
      </c>
      <c r="J49" s="10">
        <f t="shared" si="4"/>
        <v>0</v>
      </c>
      <c r="K49" s="16">
        <v>69</v>
      </c>
      <c r="L49" s="10">
        <v>0</v>
      </c>
      <c r="M49" s="10">
        <v>0</v>
      </c>
      <c r="N49" s="10">
        <f t="shared" si="5"/>
        <v>0</v>
      </c>
    </row>
    <row r="50" spans="3:14" ht="11.25">
      <c r="C50" s="16">
        <v>8</v>
      </c>
      <c r="D50" s="10">
        <v>0</v>
      </c>
      <c r="E50" s="10">
        <v>0</v>
      </c>
      <c r="F50" s="10">
        <f t="shared" si="3"/>
        <v>0</v>
      </c>
      <c r="G50" s="16">
        <v>39</v>
      </c>
      <c r="H50" s="10">
        <v>0</v>
      </c>
      <c r="I50" s="10">
        <v>0</v>
      </c>
      <c r="J50" s="10">
        <f t="shared" si="4"/>
        <v>0</v>
      </c>
      <c r="K50" s="16">
        <v>70</v>
      </c>
      <c r="L50" s="10">
        <v>2</v>
      </c>
      <c r="M50" s="10">
        <v>0</v>
      </c>
      <c r="N50" s="10">
        <f t="shared" si="5"/>
        <v>2</v>
      </c>
    </row>
    <row r="51" spans="3:14" ht="11.25">
      <c r="C51" s="16">
        <v>9</v>
      </c>
      <c r="D51" s="10">
        <v>0</v>
      </c>
      <c r="E51" s="10">
        <v>0</v>
      </c>
      <c r="F51" s="10">
        <f t="shared" si="3"/>
        <v>0</v>
      </c>
      <c r="G51" s="16">
        <v>40</v>
      </c>
      <c r="H51" s="10">
        <v>0</v>
      </c>
      <c r="I51" s="10">
        <v>0</v>
      </c>
      <c r="J51" s="10">
        <f t="shared" si="4"/>
        <v>0</v>
      </c>
      <c r="K51" s="16">
        <v>71</v>
      </c>
      <c r="L51" s="10">
        <v>0</v>
      </c>
      <c r="M51" s="10">
        <v>0</v>
      </c>
      <c r="N51" s="10">
        <f t="shared" si="5"/>
        <v>0</v>
      </c>
    </row>
    <row r="52" spans="3:14" ht="11.25">
      <c r="C52" s="16">
        <v>10</v>
      </c>
      <c r="D52" s="10">
        <v>0</v>
      </c>
      <c r="E52" s="10">
        <v>0</v>
      </c>
      <c r="F52" s="10">
        <f t="shared" si="3"/>
        <v>0</v>
      </c>
      <c r="G52" s="16">
        <v>41</v>
      </c>
      <c r="H52" s="10">
        <v>0</v>
      </c>
      <c r="I52" s="10">
        <v>0</v>
      </c>
      <c r="J52" s="10">
        <f t="shared" si="4"/>
        <v>0</v>
      </c>
      <c r="K52" s="16">
        <v>72</v>
      </c>
      <c r="L52" s="10">
        <v>1</v>
      </c>
      <c r="M52" s="10">
        <v>0</v>
      </c>
      <c r="N52" s="10">
        <f t="shared" si="5"/>
        <v>1</v>
      </c>
    </row>
    <row r="53" spans="3:14" ht="11.25">
      <c r="C53" s="16">
        <v>11</v>
      </c>
      <c r="D53" s="10">
        <v>0</v>
      </c>
      <c r="E53" s="10">
        <v>0</v>
      </c>
      <c r="F53" s="10">
        <f t="shared" si="3"/>
        <v>0</v>
      </c>
      <c r="G53" s="16">
        <v>42</v>
      </c>
      <c r="H53" s="10">
        <v>0</v>
      </c>
      <c r="I53" s="10">
        <v>0</v>
      </c>
      <c r="J53" s="10">
        <f t="shared" si="4"/>
        <v>0</v>
      </c>
      <c r="K53" s="16">
        <v>73</v>
      </c>
      <c r="L53" s="10">
        <v>0</v>
      </c>
      <c r="M53" s="10">
        <v>1</v>
      </c>
      <c r="N53" s="10">
        <f t="shared" si="5"/>
        <v>1</v>
      </c>
    </row>
    <row r="54" spans="3:14" ht="11.25">
      <c r="C54" s="16">
        <v>12</v>
      </c>
      <c r="D54" s="10">
        <v>0</v>
      </c>
      <c r="E54" s="10">
        <v>0</v>
      </c>
      <c r="F54" s="10">
        <f t="shared" si="3"/>
        <v>0</v>
      </c>
      <c r="G54" s="16">
        <v>43</v>
      </c>
      <c r="H54" s="10">
        <v>0</v>
      </c>
      <c r="I54" s="10">
        <v>0</v>
      </c>
      <c r="J54" s="10">
        <f t="shared" si="4"/>
        <v>0</v>
      </c>
      <c r="K54" s="16">
        <v>74</v>
      </c>
      <c r="L54" s="10">
        <v>3</v>
      </c>
      <c r="M54" s="10">
        <v>1</v>
      </c>
      <c r="N54" s="10">
        <f t="shared" si="5"/>
        <v>4</v>
      </c>
    </row>
    <row r="55" spans="3:14" ht="11.25">
      <c r="C55" s="16">
        <v>13</v>
      </c>
      <c r="D55" s="10">
        <v>0</v>
      </c>
      <c r="E55" s="10">
        <v>0</v>
      </c>
      <c r="F55" s="10">
        <f t="shared" si="3"/>
        <v>0</v>
      </c>
      <c r="G55" s="16">
        <v>44</v>
      </c>
      <c r="H55" s="10">
        <v>0</v>
      </c>
      <c r="I55" s="10">
        <v>0</v>
      </c>
      <c r="J55" s="10">
        <f t="shared" si="4"/>
        <v>0</v>
      </c>
      <c r="K55" s="16">
        <v>75</v>
      </c>
      <c r="L55" s="10">
        <v>1</v>
      </c>
      <c r="M55" s="10">
        <v>0</v>
      </c>
      <c r="N55" s="10">
        <f t="shared" si="5"/>
        <v>1</v>
      </c>
    </row>
    <row r="56" spans="3:14" ht="11.25">
      <c r="C56" s="16">
        <v>14</v>
      </c>
      <c r="D56" s="10">
        <v>0</v>
      </c>
      <c r="E56" s="10">
        <v>0</v>
      </c>
      <c r="F56" s="10">
        <f t="shared" si="3"/>
        <v>0</v>
      </c>
      <c r="G56" s="16">
        <v>45</v>
      </c>
      <c r="H56" s="10">
        <v>0</v>
      </c>
      <c r="I56" s="10">
        <v>0</v>
      </c>
      <c r="J56" s="10">
        <f t="shared" si="4"/>
        <v>0</v>
      </c>
      <c r="K56" s="16">
        <v>76</v>
      </c>
      <c r="L56" s="10">
        <v>0</v>
      </c>
      <c r="M56" s="10">
        <v>1</v>
      </c>
      <c r="N56" s="10">
        <f t="shared" si="5"/>
        <v>1</v>
      </c>
    </row>
    <row r="57" spans="3:14" ht="11.25">
      <c r="C57" s="16">
        <v>15</v>
      </c>
      <c r="D57" s="10">
        <v>0</v>
      </c>
      <c r="E57" s="10">
        <v>0</v>
      </c>
      <c r="F57" s="10">
        <f t="shared" si="3"/>
        <v>0</v>
      </c>
      <c r="G57" s="16">
        <v>46</v>
      </c>
      <c r="H57" s="10">
        <v>0</v>
      </c>
      <c r="I57" s="10">
        <v>0</v>
      </c>
      <c r="J57" s="10">
        <f t="shared" si="4"/>
        <v>0</v>
      </c>
      <c r="K57" s="16">
        <v>77</v>
      </c>
      <c r="L57" s="10">
        <v>1</v>
      </c>
      <c r="M57" s="10">
        <v>0</v>
      </c>
      <c r="N57" s="10">
        <f t="shared" si="5"/>
        <v>1</v>
      </c>
    </row>
    <row r="58" spans="3:14" ht="11.25">
      <c r="C58" s="16">
        <v>16</v>
      </c>
      <c r="D58" s="10">
        <v>0</v>
      </c>
      <c r="E58" s="10">
        <v>0</v>
      </c>
      <c r="F58" s="10">
        <f t="shared" si="3"/>
        <v>0</v>
      </c>
      <c r="G58" s="16">
        <v>47</v>
      </c>
      <c r="H58" s="10">
        <v>1</v>
      </c>
      <c r="I58" s="10">
        <v>0</v>
      </c>
      <c r="J58" s="10">
        <f t="shared" si="4"/>
        <v>1</v>
      </c>
      <c r="K58" s="16">
        <v>78</v>
      </c>
      <c r="L58" s="10">
        <v>1</v>
      </c>
      <c r="M58" s="10">
        <v>0</v>
      </c>
      <c r="N58" s="10">
        <f t="shared" si="5"/>
        <v>1</v>
      </c>
    </row>
    <row r="59" spans="3:14" ht="11.25">
      <c r="C59" s="16">
        <v>17</v>
      </c>
      <c r="D59" s="10">
        <v>0</v>
      </c>
      <c r="E59" s="10">
        <v>0</v>
      </c>
      <c r="F59" s="10">
        <f t="shared" si="3"/>
        <v>0</v>
      </c>
      <c r="G59" s="16">
        <v>48</v>
      </c>
      <c r="H59" s="10">
        <v>1</v>
      </c>
      <c r="I59" s="10">
        <v>0</v>
      </c>
      <c r="J59" s="10">
        <f t="shared" si="4"/>
        <v>1</v>
      </c>
      <c r="K59" s="16">
        <v>79</v>
      </c>
      <c r="L59" s="10">
        <v>1</v>
      </c>
      <c r="M59" s="10">
        <v>0</v>
      </c>
      <c r="N59" s="10">
        <f t="shared" si="5"/>
        <v>1</v>
      </c>
    </row>
    <row r="60" spans="3:14" ht="11.25">
      <c r="C60" s="16">
        <v>18</v>
      </c>
      <c r="D60" s="10">
        <v>0</v>
      </c>
      <c r="E60" s="10">
        <v>0</v>
      </c>
      <c r="F60" s="10">
        <f t="shared" si="3"/>
        <v>0</v>
      </c>
      <c r="G60" s="16">
        <v>49</v>
      </c>
      <c r="H60" s="10">
        <v>0</v>
      </c>
      <c r="I60" s="10">
        <v>0</v>
      </c>
      <c r="J60" s="10">
        <f t="shared" si="4"/>
        <v>0</v>
      </c>
      <c r="K60" s="16">
        <v>80</v>
      </c>
      <c r="L60" s="10">
        <v>0</v>
      </c>
      <c r="M60" s="10">
        <v>0</v>
      </c>
      <c r="N60" s="10">
        <f t="shared" si="5"/>
        <v>0</v>
      </c>
    </row>
    <row r="61" spans="3:14" ht="11.25">
      <c r="C61" s="16">
        <v>19</v>
      </c>
      <c r="D61" s="10">
        <v>0</v>
      </c>
      <c r="E61" s="10">
        <v>0</v>
      </c>
      <c r="F61" s="10">
        <f t="shared" si="3"/>
        <v>0</v>
      </c>
      <c r="G61" s="16">
        <v>50</v>
      </c>
      <c r="H61" s="10">
        <v>0</v>
      </c>
      <c r="I61" s="10">
        <v>0</v>
      </c>
      <c r="J61" s="10">
        <f t="shared" si="4"/>
        <v>0</v>
      </c>
      <c r="K61" s="16">
        <v>81</v>
      </c>
      <c r="L61" s="10">
        <v>1</v>
      </c>
      <c r="M61" s="10">
        <v>0</v>
      </c>
      <c r="N61" s="10">
        <f t="shared" si="5"/>
        <v>1</v>
      </c>
    </row>
    <row r="62" spans="3:14" ht="11.25">
      <c r="C62" s="16">
        <v>20</v>
      </c>
      <c r="D62" s="10">
        <v>0</v>
      </c>
      <c r="E62" s="10">
        <v>0</v>
      </c>
      <c r="F62" s="10">
        <f t="shared" si="3"/>
        <v>0</v>
      </c>
      <c r="G62" s="16">
        <v>51</v>
      </c>
      <c r="H62" s="10">
        <v>0</v>
      </c>
      <c r="I62" s="10">
        <v>0</v>
      </c>
      <c r="J62" s="10">
        <f t="shared" si="4"/>
        <v>0</v>
      </c>
      <c r="K62" s="16">
        <v>82</v>
      </c>
      <c r="L62" s="10">
        <v>0</v>
      </c>
      <c r="M62" s="10">
        <v>0</v>
      </c>
      <c r="N62" s="10">
        <f t="shared" si="5"/>
        <v>0</v>
      </c>
    </row>
    <row r="63" spans="3:14" ht="11.25">
      <c r="C63" s="16">
        <v>21</v>
      </c>
      <c r="D63" s="10">
        <v>0</v>
      </c>
      <c r="E63" s="10">
        <v>0</v>
      </c>
      <c r="F63" s="10">
        <f t="shared" si="3"/>
        <v>0</v>
      </c>
      <c r="G63" s="16">
        <v>52</v>
      </c>
      <c r="H63" s="10">
        <v>0</v>
      </c>
      <c r="I63" s="10">
        <v>0</v>
      </c>
      <c r="J63" s="10">
        <f t="shared" si="4"/>
        <v>0</v>
      </c>
      <c r="K63" s="16">
        <v>83</v>
      </c>
      <c r="L63" s="10">
        <v>0</v>
      </c>
      <c r="M63" s="10">
        <v>1</v>
      </c>
      <c r="N63" s="10">
        <f t="shared" si="5"/>
        <v>1</v>
      </c>
    </row>
    <row r="64" spans="3:14" ht="11.25">
      <c r="C64" s="16">
        <v>22</v>
      </c>
      <c r="D64" s="10">
        <v>0</v>
      </c>
      <c r="E64" s="10">
        <v>0</v>
      </c>
      <c r="F64" s="10">
        <f t="shared" si="3"/>
        <v>0</v>
      </c>
      <c r="G64" s="16">
        <v>53</v>
      </c>
      <c r="H64" s="10">
        <v>1</v>
      </c>
      <c r="I64" s="10">
        <v>0</v>
      </c>
      <c r="J64" s="10">
        <f t="shared" si="4"/>
        <v>1</v>
      </c>
      <c r="K64" s="16">
        <v>84</v>
      </c>
      <c r="L64" s="10">
        <v>0</v>
      </c>
      <c r="M64" s="10">
        <v>0</v>
      </c>
      <c r="N64" s="10">
        <f t="shared" si="5"/>
        <v>0</v>
      </c>
    </row>
    <row r="65" spans="3:14" ht="11.25">
      <c r="C65" s="16">
        <v>23</v>
      </c>
      <c r="D65" s="10">
        <v>0</v>
      </c>
      <c r="E65" s="10">
        <v>0</v>
      </c>
      <c r="F65" s="10">
        <f t="shared" si="3"/>
        <v>0</v>
      </c>
      <c r="G65" s="16">
        <v>54</v>
      </c>
      <c r="H65" s="10">
        <v>0</v>
      </c>
      <c r="I65" s="10">
        <v>0</v>
      </c>
      <c r="J65" s="10">
        <f t="shared" si="4"/>
        <v>0</v>
      </c>
      <c r="K65" s="16">
        <v>85</v>
      </c>
      <c r="L65" s="10">
        <v>1</v>
      </c>
      <c r="M65" s="10">
        <v>0</v>
      </c>
      <c r="N65" s="10">
        <f t="shared" si="5"/>
        <v>1</v>
      </c>
    </row>
    <row r="66" spans="3:14" ht="11.25">
      <c r="C66" s="16">
        <v>24</v>
      </c>
      <c r="D66" s="10">
        <v>0</v>
      </c>
      <c r="E66" s="10">
        <v>0</v>
      </c>
      <c r="F66" s="10">
        <f t="shared" si="3"/>
        <v>0</v>
      </c>
      <c r="G66" s="16">
        <v>55</v>
      </c>
      <c r="H66" s="10">
        <v>0</v>
      </c>
      <c r="I66" s="10">
        <v>0</v>
      </c>
      <c r="J66" s="10">
        <f t="shared" si="4"/>
        <v>0</v>
      </c>
      <c r="K66" s="16">
        <v>86</v>
      </c>
      <c r="L66" s="10">
        <v>0</v>
      </c>
      <c r="M66" s="10">
        <v>0</v>
      </c>
      <c r="N66" s="10">
        <f t="shared" si="5"/>
        <v>0</v>
      </c>
    </row>
    <row r="67" spans="3:14" ht="11.25">
      <c r="C67" s="16">
        <v>25</v>
      </c>
      <c r="D67" s="10">
        <v>0</v>
      </c>
      <c r="E67" s="10">
        <v>0</v>
      </c>
      <c r="F67" s="10">
        <f t="shared" si="3"/>
        <v>0</v>
      </c>
      <c r="G67" s="16">
        <v>56</v>
      </c>
      <c r="H67" s="10">
        <v>0</v>
      </c>
      <c r="I67" s="10">
        <v>0</v>
      </c>
      <c r="J67" s="10">
        <f t="shared" si="4"/>
        <v>0</v>
      </c>
      <c r="K67" s="16">
        <v>87</v>
      </c>
      <c r="L67" s="10">
        <v>0</v>
      </c>
      <c r="M67" s="10">
        <v>0</v>
      </c>
      <c r="N67" s="10">
        <f t="shared" si="5"/>
        <v>0</v>
      </c>
    </row>
    <row r="68" spans="3:14" ht="11.25">
      <c r="C68" s="16">
        <v>26</v>
      </c>
      <c r="D68" s="10">
        <v>0</v>
      </c>
      <c r="E68" s="10">
        <v>0</v>
      </c>
      <c r="F68" s="10">
        <f t="shared" si="3"/>
        <v>0</v>
      </c>
      <c r="G68" s="16">
        <v>57</v>
      </c>
      <c r="H68" s="10">
        <v>0</v>
      </c>
      <c r="I68" s="10">
        <v>0</v>
      </c>
      <c r="J68" s="10">
        <f t="shared" si="4"/>
        <v>0</v>
      </c>
      <c r="K68" s="16">
        <v>88</v>
      </c>
      <c r="L68" s="10">
        <v>0</v>
      </c>
      <c r="M68" s="10">
        <v>0</v>
      </c>
      <c r="N68" s="10">
        <f t="shared" si="5"/>
        <v>0</v>
      </c>
    </row>
    <row r="69" spans="3:14" ht="11.25">
      <c r="C69" s="16">
        <v>27</v>
      </c>
      <c r="D69" s="10">
        <v>0</v>
      </c>
      <c r="E69" s="10">
        <v>0</v>
      </c>
      <c r="F69" s="10">
        <f t="shared" si="3"/>
        <v>0</v>
      </c>
      <c r="G69" s="16">
        <v>58</v>
      </c>
      <c r="H69" s="10">
        <v>0</v>
      </c>
      <c r="I69" s="10">
        <v>0</v>
      </c>
      <c r="J69" s="10">
        <f t="shared" si="4"/>
        <v>0</v>
      </c>
      <c r="K69" s="16">
        <v>89</v>
      </c>
      <c r="L69" s="10">
        <v>0</v>
      </c>
      <c r="M69" s="10">
        <v>0</v>
      </c>
      <c r="N69" s="10">
        <f t="shared" si="5"/>
        <v>0</v>
      </c>
    </row>
    <row r="70" spans="3:14" ht="11.25">
      <c r="C70" s="16">
        <v>28</v>
      </c>
      <c r="D70" s="10">
        <v>0</v>
      </c>
      <c r="E70" s="10">
        <v>0</v>
      </c>
      <c r="F70" s="10">
        <f t="shared" si="3"/>
        <v>0</v>
      </c>
      <c r="G70" s="16">
        <v>59</v>
      </c>
      <c r="H70" s="10">
        <v>0</v>
      </c>
      <c r="I70" s="10">
        <v>1</v>
      </c>
      <c r="J70" s="10">
        <f t="shared" si="4"/>
        <v>1</v>
      </c>
      <c r="K70" s="16">
        <v>90</v>
      </c>
      <c r="L70" s="10">
        <v>0</v>
      </c>
      <c r="M70" s="10">
        <v>0</v>
      </c>
      <c r="N70" s="10">
        <f t="shared" si="5"/>
        <v>0</v>
      </c>
    </row>
    <row r="71" spans="3:14" ht="11.25">
      <c r="C71" s="16">
        <v>29</v>
      </c>
      <c r="D71" s="10">
        <v>0</v>
      </c>
      <c r="E71" s="10">
        <v>0</v>
      </c>
      <c r="F71" s="10">
        <f t="shared" si="3"/>
        <v>0</v>
      </c>
      <c r="G71" s="16">
        <v>60</v>
      </c>
      <c r="H71" s="10">
        <v>0</v>
      </c>
      <c r="I71" s="10">
        <v>0</v>
      </c>
      <c r="J71" s="10">
        <f t="shared" si="4"/>
        <v>0</v>
      </c>
      <c r="K71" s="16">
        <v>91</v>
      </c>
      <c r="L71" s="10">
        <v>0</v>
      </c>
      <c r="M71" s="10">
        <v>0</v>
      </c>
      <c r="N71" s="10">
        <f t="shared" si="5"/>
        <v>0</v>
      </c>
    </row>
    <row r="72" spans="3:14" ht="11.25">
      <c r="C72" s="16">
        <v>30</v>
      </c>
      <c r="D72" s="10">
        <v>0</v>
      </c>
      <c r="E72" s="10">
        <v>0</v>
      </c>
      <c r="F72" s="10">
        <f t="shared" si="3"/>
        <v>0</v>
      </c>
      <c r="G72" s="16">
        <v>61</v>
      </c>
      <c r="H72" s="10">
        <v>0</v>
      </c>
      <c r="I72" s="10">
        <v>1</v>
      </c>
      <c r="J72" s="10">
        <f t="shared" si="4"/>
        <v>1</v>
      </c>
      <c r="K72" s="9" t="s">
        <v>6</v>
      </c>
      <c r="L72" s="10">
        <v>0</v>
      </c>
      <c r="M72" s="10">
        <v>0</v>
      </c>
      <c r="N72" s="10">
        <f t="shared" si="5"/>
        <v>0</v>
      </c>
    </row>
    <row r="74" spans="3:14" ht="12" thickBot="1">
      <c r="C74" s="14"/>
      <c r="D74" s="14"/>
      <c r="E74" s="14"/>
      <c r="F74" s="14"/>
      <c r="G74" s="14"/>
      <c r="H74" s="14"/>
      <c r="I74" s="14"/>
      <c r="J74" s="14"/>
      <c r="K74" s="14"/>
      <c r="L74" s="14" t="s">
        <v>9</v>
      </c>
      <c r="M74" s="14"/>
      <c r="N74" s="15">
        <f>SUM(F42:F72,J42:J72,N42:N72)</f>
        <v>25</v>
      </c>
    </row>
    <row r="75" ht="11.25">
      <c r="N75" s="10"/>
    </row>
    <row r="76" spans="1:14" ht="11.25">
      <c r="A76" s="8" t="s">
        <v>20</v>
      </c>
      <c r="B76" s="8" t="s">
        <v>10</v>
      </c>
      <c r="C76" s="9" t="s">
        <v>4</v>
      </c>
      <c r="D76" s="10">
        <v>0</v>
      </c>
      <c r="E76" s="10">
        <v>0</v>
      </c>
      <c r="F76" s="10">
        <f aca="true" t="shared" si="6" ref="F76:F106">SUM(D76:E76)</f>
        <v>0</v>
      </c>
      <c r="G76" s="16">
        <v>31</v>
      </c>
      <c r="H76" s="10">
        <v>0</v>
      </c>
      <c r="I76" s="10">
        <v>0</v>
      </c>
      <c r="J76" s="10">
        <f>SUM(H76:I76)</f>
        <v>0</v>
      </c>
      <c r="K76" s="16">
        <v>62</v>
      </c>
      <c r="L76" s="10">
        <v>0</v>
      </c>
      <c r="M76" s="10">
        <v>0</v>
      </c>
      <c r="N76" s="10">
        <f>SUM(L76:M76)</f>
        <v>0</v>
      </c>
    </row>
    <row r="77" spans="3:14" ht="11.25">
      <c r="C77" s="16">
        <v>1</v>
      </c>
      <c r="D77" s="10">
        <v>0</v>
      </c>
      <c r="E77" s="10">
        <v>0</v>
      </c>
      <c r="F77" s="10">
        <f t="shared" si="6"/>
        <v>0</v>
      </c>
      <c r="G77" s="16">
        <v>32</v>
      </c>
      <c r="H77" s="10">
        <v>0</v>
      </c>
      <c r="I77" s="10">
        <v>0</v>
      </c>
      <c r="J77" s="10">
        <f aca="true" t="shared" si="7" ref="J77:J106">SUM(H77:I77)</f>
        <v>0</v>
      </c>
      <c r="K77" s="16">
        <v>63</v>
      </c>
      <c r="L77" s="10">
        <v>0</v>
      </c>
      <c r="M77" s="10">
        <v>0</v>
      </c>
      <c r="N77" s="10">
        <f aca="true" t="shared" si="8" ref="N77:N106">SUM(L77:M77)</f>
        <v>0</v>
      </c>
    </row>
    <row r="78" spans="1:14" ht="11.25">
      <c r="A78" s="1" t="s">
        <v>8</v>
      </c>
      <c r="C78" s="16">
        <v>2</v>
      </c>
      <c r="D78" s="10">
        <v>0</v>
      </c>
      <c r="E78" s="10">
        <v>0</v>
      </c>
      <c r="F78" s="10">
        <f t="shared" si="6"/>
        <v>0</v>
      </c>
      <c r="G78" s="16">
        <v>33</v>
      </c>
      <c r="H78" s="10">
        <v>0</v>
      </c>
      <c r="I78" s="10">
        <v>0</v>
      </c>
      <c r="J78" s="10">
        <f t="shared" si="7"/>
        <v>0</v>
      </c>
      <c r="K78" s="16">
        <v>64</v>
      </c>
      <c r="L78" s="10">
        <v>0</v>
      </c>
      <c r="M78" s="10">
        <v>0</v>
      </c>
      <c r="N78" s="10">
        <f t="shared" si="8"/>
        <v>0</v>
      </c>
    </row>
    <row r="79" spans="1:14" ht="11.25">
      <c r="A79" s="2" t="s">
        <v>2</v>
      </c>
      <c r="B79" s="12">
        <f>SUM(D76:D106,H76:H106,L76:L106)</f>
        <v>1</v>
      </c>
      <c r="C79" s="16">
        <v>3</v>
      </c>
      <c r="D79" s="10">
        <v>0</v>
      </c>
      <c r="E79" s="10">
        <v>0</v>
      </c>
      <c r="F79" s="10">
        <f t="shared" si="6"/>
        <v>0</v>
      </c>
      <c r="G79" s="16">
        <v>34</v>
      </c>
      <c r="H79" s="10">
        <v>0</v>
      </c>
      <c r="I79" s="10">
        <v>0</v>
      </c>
      <c r="J79" s="10">
        <f t="shared" si="7"/>
        <v>0</v>
      </c>
      <c r="K79" s="16">
        <v>65</v>
      </c>
      <c r="L79" s="10">
        <v>0</v>
      </c>
      <c r="M79" s="10">
        <v>0</v>
      </c>
      <c r="N79" s="10">
        <f t="shared" si="8"/>
        <v>0</v>
      </c>
    </row>
    <row r="80" spans="1:14" ht="11.25">
      <c r="A80" s="2" t="s">
        <v>3</v>
      </c>
      <c r="B80" s="12">
        <f>SUM(E76:E106,I76:I106,M76:M106)</f>
        <v>1</v>
      </c>
      <c r="C80" s="16">
        <v>4</v>
      </c>
      <c r="D80" s="10">
        <v>0</v>
      </c>
      <c r="E80" s="10">
        <v>0</v>
      </c>
      <c r="F80" s="10">
        <f t="shared" si="6"/>
        <v>0</v>
      </c>
      <c r="G80" s="16">
        <v>35</v>
      </c>
      <c r="H80" s="10">
        <v>0</v>
      </c>
      <c r="I80" s="10">
        <v>0</v>
      </c>
      <c r="J80" s="10">
        <f t="shared" si="7"/>
        <v>0</v>
      </c>
      <c r="K80" s="16">
        <v>66</v>
      </c>
      <c r="L80" s="10">
        <v>0</v>
      </c>
      <c r="M80" s="10">
        <v>0</v>
      </c>
      <c r="N80" s="10">
        <f t="shared" si="8"/>
        <v>0</v>
      </c>
    </row>
    <row r="81" spans="1:14" ht="11.25">
      <c r="A81" s="2" t="s">
        <v>7</v>
      </c>
      <c r="B81" s="12">
        <f>SUM(B79:B80)</f>
        <v>2</v>
      </c>
      <c r="C81" s="16">
        <v>5</v>
      </c>
      <c r="D81" s="10">
        <v>0</v>
      </c>
      <c r="E81" s="10">
        <v>0</v>
      </c>
      <c r="F81" s="10">
        <f t="shared" si="6"/>
        <v>0</v>
      </c>
      <c r="G81" s="16">
        <v>36</v>
      </c>
      <c r="H81" s="10">
        <v>0</v>
      </c>
      <c r="I81" s="10">
        <v>0</v>
      </c>
      <c r="J81" s="10">
        <f t="shared" si="7"/>
        <v>0</v>
      </c>
      <c r="K81" s="16">
        <v>67</v>
      </c>
      <c r="L81" s="10">
        <v>0</v>
      </c>
      <c r="M81" s="10">
        <v>0</v>
      </c>
      <c r="N81" s="10">
        <f t="shared" si="8"/>
        <v>0</v>
      </c>
    </row>
    <row r="82" spans="3:14" ht="11.25">
      <c r="C82" s="16">
        <v>6</v>
      </c>
      <c r="D82" s="10">
        <v>0</v>
      </c>
      <c r="E82" s="10">
        <v>0</v>
      </c>
      <c r="F82" s="10">
        <f t="shared" si="6"/>
        <v>0</v>
      </c>
      <c r="G82" s="16">
        <v>37</v>
      </c>
      <c r="H82" s="10">
        <v>0</v>
      </c>
      <c r="I82" s="10">
        <v>0</v>
      </c>
      <c r="J82" s="10">
        <f t="shared" si="7"/>
        <v>0</v>
      </c>
      <c r="K82" s="16">
        <v>68</v>
      </c>
      <c r="L82" s="10">
        <v>0</v>
      </c>
      <c r="M82" s="10">
        <v>0</v>
      </c>
      <c r="N82" s="10">
        <f t="shared" si="8"/>
        <v>0</v>
      </c>
    </row>
    <row r="83" spans="3:14" ht="11.25">
      <c r="C83" s="16">
        <v>7</v>
      </c>
      <c r="D83" s="10">
        <v>0</v>
      </c>
      <c r="E83" s="10">
        <v>0</v>
      </c>
      <c r="F83" s="10">
        <f t="shared" si="6"/>
        <v>0</v>
      </c>
      <c r="G83" s="16">
        <v>38</v>
      </c>
      <c r="H83" s="10">
        <v>0</v>
      </c>
      <c r="I83" s="10">
        <v>0</v>
      </c>
      <c r="J83" s="10">
        <f t="shared" si="7"/>
        <v>0</v>
      </c>
      <c r="K83" s="16">
        <v>69</v>
      </c>
      <c r="L83" s="10">
        <v>0</v>
      </c>
      <c r="M83" s="10">
        <v>0</v>
      </c>
      <c r="N83" s="10">
        <f t="shared" si="8"/>
        <v>0</v>
      </c>
    </row>
    <row r="84" spans="3:14" ht="11.25">
      <c r="C84" s="16">
        <v>8</v>
      </c>
      <c r="D84" s="10">
        <v>0</v>
      </c>
      <c r="E84" s="10">
        <v>0</v>
      </c>
      <c r="F84" s="10">
        <f t="shared" si="6"/>
        <v>0</v>
      </c>
      <c r="G84" s="16">
        <v>39</v>
      </c>
      <c r="H84" s="10">
        <v>0</v>
      </c>
      <c r="I84" s="10">
        <v>0</v>
      </c>
      <c r="J84" s="10">
        <f t="shared" si="7"/>
        <v>0</v>
      </c>
      <c r="K84" s="16">
        <v>70</v>
      </c>
      <c r="L84" s="10">
        <v>0</v>
      </c>
      <c r="M84" s="10">
        <v>0</v>
      </c>
      <c r="N84" s="10">
        <f t="shared" si="8"/>
        <v>0</v>
      </c>
    </row>
    <row r="85" spans="3:14" ht="11.25">
      <c r="C85" s="16">
        <v>9</v>
      </c>
      <c r="D85" s="10">
        <v>0</v>
      </c>
      <c r="E85" s="10">
        <v>0</v>
      </c>
      <c r="F85" s="10">
        <f t="shared" si="6"/>
        <v>0</v>
      </c>
      <c r="G85" s="16">
        <v>40</v>
      </c>
      <c r="H85" s="10">
        <v>0</v>
      </c>
      <c r="I85" s="10">
        <v>0</v>
      </c>
      <c r="J85" s="10">
        <f t="shared" si="7"/>
        <v>0</v>
      </c>
      <c r="K85" s="16">
        <v>71</v>
      </c>
      <c r="L85" s="10">
        <v>0</v>
      </c>
      <c r="M85" s="10">
        <v>0</v>
      </c>
      <c r="N85" s="10">
        <f t="shared" si="8"/>
        <v>0</v>
      </c>
    </row>
    <row r="86" spans="3:14" ht="11.25">
      <c r="C86" s="16">
        <v>10</v>
      </c>
      <c r="D86" s="10">
        <v>0</v>
      </c>
      <c r="E86" s="10">
        <v>0</v>
      </c>
      <c r="F86" s="10">
        <f t="shared" si="6"/>
        <v>0</v>
      </c>
      <c r="G86" s="16">
        <v>41</v>
      </c>
      <c r="H86" s="10">
        <v>0</v>
      </c>
      <c r="I86" s="10">
        <v>0</v>
      </c>
      <c r="J86" s="10">
        <f t="shared" si="7"/>
        <v>0</v>
      </c>
      <c r="K86" s="16">
        <v>72</v>
      </c>
      <c r="L86" s="10">
        <v>0</v>
      </c>
      <c r="M86" s="10">
        <v>0</v>
      </c>
      <c r="N86" s="10">
        <f t="shared" si="8"/>
        <v>0</v>
      </c>
    </row>
    <row r="87" spans="3:14" ht="11.25">
      <c r="C87" s="16">
        <v>11</v>
      </c>
      <c r="D87" s="10">
        <v>0</v>
      </c>
      <c r="E87" s="10">
        <v>0</v>
      </c>
      <c r="F87" s="10">
        <f t="shared" si="6"/>
        <v>0</v>
      </c>
      <c r="G87" s="16">
        <v>42</v>
      </c>
      <c r="H87" s="10">
        <v>0</v>
      </c>
      <c r="I87" s="10">
        <v>0</v>
      </c>
      <c r="J87" s="10">
        <f t="shared" si="7"/>
        <v>0</v>
      </c>
      <c r="K87" s="16">
        <v>73</v>
      </c>
      <c r="L87" s="10">
        <v>0</v>
      </c>
      <c r="M87" s="10">
        <v>0</v>
      </c>
      <c r="N87" s="10">
        <f t="shared" si="8"/>
        <v>0</v>
      </c>
    </row>
    <row r="88" spans="3:14" ht="11.25">
      <c r="C88" s="16">
        <v>12</v>
      </c>
      <c r="D88" s="10">
        <v>0</v>
      </c>
      <c r="E88" s="10">
        <v>0</v>
      </c>
      <c r="F88" s="10">
        <f t="shared" si="6"/>
        <v>0</v>
      </c>
      <c r="G88" s="16">
        <v>43</v>
      </c>
      <c r="H88" s="10">
        <v>0</v>
      </c>
      <c r="I88" s="10">
        <v>0</v>
      </c>
      <c r="J88" s="10">
        <f t="shared" si="7"/>
        <v>0</v>
      </c>
      <c r="K88" s="16">
        <v>74</v>
      </c>
      <c r="L88" s="10">
        <v>0</v>
      </c>
      <c r="M88" s="10">
        <v>0</v>
      </c>
      <c r="N88" s="10">
        <f t="shared" si="8"/>
        <v>0</v>
      </c>
    </row>
    <row r="89" spans="3:14" ht="11.25">
      <c r="C89" s="16">
        <v>13</v>
      </c>
      <c r="D89" s="10">
        <v>0</v>
      </c>
      <c r="E89" s="10">
        <v>0</v>
      </c>
      <c r="F89" s="10">
        <f t="shared" si="6"/>
        <v>0</v>
      </c>
      <c r="G89" s="16">
        <v>44</v>
      </c>
      <c r="H89" s="10">
        <v>0</v>
      </c>
      <c r="I89" s="10">
        <v>0</v>
      </c>
      <c r="J89" s="10">
        <f t="shared" si="7"/>
        <v>0</v>
      </c>
      <c r="K89" s="16">
        <v>75</v>
      </c>
      <c r="L89" s="10">
        <v>0</v>
      </c>
      <c r="M89" s="10">
        <v>0</v>
      </c>
      <c r="N89" s="10">
        <f t="shared" si="8"/>
        <v>0</v>
      </c>
    </row>
    <row r="90" spans="3:14" ht="11.25">
      <c r="C90" s="16">
        <v>14</v>
      </c>
      <c r="D90" s="10">
        <v>0</v>
      </c>
      <c r="E90" s="10">
        <v>0</v>
      </c>
      <c r="F90" s="10">
        <f t="shared" si="6"/>
        <v>0</v>
      </c>
      <c r="G90" s="16">
        <v>45</v>
      </c>
      <c r="H90" s="10">
        <v>0</v>
      </c>
      <c r="I90" s="10">
        <v>0</v>
      </c>
      <c r="J90" s="10">
        <f t="shared" si="7"/>
        <v>0</v>
      </c>
      <c r="K90" s="16">
        <v>76</v>
      </c>
      <c r="L90" s="10">
        <v>0</v>
      </c>
      <c r="M90" s="10">
        <v>0</v>
      </c>
      <c r="N90" s="10">
        <f t="shared" si="8"/>
        <v>0</v>
      </c>
    </row>
    <row r="91" spans="3:14" ht="11.25">
      <c r="C91" s="16">
        <v>15</v>
      </c>
      <c r="D91" s="10">
        <v>0</v>
      </c>
      <c r="E91" s="10">
        <v>0</v>
      </c>
      <c r="F91" s="10">
        <f t="shared" si="6"/>
        <v>0</v>
      </c>
      <c r="G91" s="16">
        <v>46</v>
      </c>
      <c r="H91" s="10">
        <v>0</v>
      </c>
      <c r="I91" s="10">
        <v>0</v>
      </c>
      <c r="J91" s="10">
        <f t="shared" si="7"/>
        <v>0</v>
      </c>
      <c r="K91" s="16">
        <v>77</v>
      </c>
      <c r="L91" s="10">
        <v>0</v>
      </c>
      <c r="M91" s="10">
        <v>0</v>
      </c>
      <c r="N91" s="10">
        <f t="shared" si="8"/>
        <v>0</v>
      </c>
    </row>
    <row r="92" spans="3:14" ht="11.25">
      <c r="C92" s="16">
        <v>16</v>
      </c>
      <c r="D92" s="10">
        <v>1</v>
      </c>
      <c r="E92" s="10">
        <v>0</v>
      </c>
      <c r="F92" s="10">
        <f t="shared" si="6"/>
        <v>1</v>
      </c>
      <c r="G92" s="16">
        <v>47</v>
      </c>
      <c r="H92" s="10">
        <v>0</v>
      </c>
      <c r="I92" s="10">
        <v>0</v>
      </c>
      <c r="J92" s="10">
        <f t="shared" si="7"/>
        <v>0</v>
      </c>
      <c r="K92" s="16">
        <v>78</v>
      </c>
      <c r="L92" s="10">
        <v>0</v>
      </c>
      <c r="M92" s="10">
        <v>0</v>
      </c>
      <c r="N92" s="10">
        <f t="shared" si="8"/>
        <v>0</v>
      </c>
    </row>
    <row r="93" spans="3:14" ht="11.25">
      <c r="C93" s="16">
        <v>17</v>
      </c>
      <c r="D93" s="10">
        <v>0</v>
      </c>
      <c r="E93" s="10">
        <v>0</v>
      </c>
      <c r="F93" s="10">
        <f t="shared" si="6"/>
        <v>0</v>
      </c>
      <c r="G93" s="16">
        <v>48</v>
      </c>
      <c r="H93" s="10">
        <v>0</v>
      </c>
      <c r="I93" s="10">
        <v>0</v>
      </c>
      <c r="J93" s="10">
        <f t="shared" si="7"/>
        <v>0</v>
      </c>
      <c r="K93" s="16">
        <v>79</v>
      </c>
      <c r="L93" s="10">
        <v>0</v>
      </c>
      <c r="M93" s="10">
        <v>0</v>
      </c>
      <c r="N93" s="10">
        <f t="shared" si="8"/>
        <v>0</v>
      </c>
    </row>
    <row r="94" spans="3:14" ht="11.25">
      <c r="C94" s="16">
        <v>18</v>
      </c>
      <c r="D94" s="10">
        <v>0</v>
      </c>
      <c r="E94" s="10">
        <v>0</v>
      </c>
      <c r="F94" s="10">
        <f t="shared" si="6"/>
        <v>0</v>
      </c>
      <c r="G94" s="16">
        <v>49</v>
      </c>
      <c r="H94" s="10">
        <v>0</v>
      </c>
      <c r="I94" s="10">
        <v>0</v>
      </c>
      <c r="J94" s="10">
        <f t="shared" si="7"/>
        <v>0</v>
      </c>
      <c r="K94" s="16">
        <v>80</v>
      </c>
      <c r="L94" s="10">
        <v>0</v>
      </c>
      <c r="M94" s="10">
        <v>0</v>
      </c>
      <c r="N94" s="10">
        <f t="shared" si="8"/>
        <v>0</v>
      </c>
    </row>
    <row r="95" spans="3:14" ht="11.25">
      <c r="C95" s="16">
        <v>19</v>
      </c>
      <c r="D95" s="10">
        <v>0</v>
      </c>
      <c r="E95" s="10">
        <v>1</v>
      </c>
      <c r="F95" s="10">
        <f t="shared" si="6"/>
        <v>1</v>
      </c>
      <c r="G95" s="16">
        <v>50</v>
      </c>
      <c r="H95" s="10">
        <v>0</v>
      </c>
      <c r="I95" s="10">
        <v>0</v>
      </c>
      <c r="J95" s="10">
        <f t="shared" si="7"/>
        <v>0</v>
      </c>
      <c r="K95" s="16">
        <v>81</v>
      </c>
      <c r="L95" s="10">
        <v>0</v>
      </c>
      <c r="M95" s="10">
        <v>0</v>
      </c>
      <c r="N95" s="10">
        <f t="shared" si="8"/>
        <v>0</v>
      </c>
    </row>
    <row r="96" spans="3:14" ht="11.25">
      <c r="C96" s="16">
        <v>20</v>
      </c>
      <c r="D96" s="10">
        <v>0</v>
      </c>
      <c r="E96" s="10">
        <v>0</v>
      </c>
      <c r="F96" s="10">
        <f t="shared" si="6"/>
        <v>0</v>
      </c>
      <c r="G96" s="16">
        <v>51</v>
      </c>
      <c r="H96" s="10">
        <v>0</v>
      </c>
      <c r="I96" s="10">
        <v>0</v>
      </c>
      <c r="J96" s="10">
        <f t="shared" si="7"/>
        <v>0</v>
      </c>
      <c r="K96" s="16">
        <v>82</v>
      </c>
      <c r="L96" s="10">
        <v>0</v>
      </c>
      <c r="M96" s="10">
        <v>0</v>
      </c>
      <c r="N96" s="10">
        <f t="shared" si="8"/>
        <v>0</v>
      </c>
    </row>
    <row r="97" spans="3:14" ht="11.25">
      <c r="C97" s="16">
        <v>21</v>
      </c>
      <c r="D97" s="10">
        <v>0</v>
      </c>
      <c r="E97" s="10">
        <v>0</v>
      </c>
      <c r="F97" s="10">
        <f t="shared" si="6"/>
        <v>0</v>
      </c>
      <c r="G97" s="16">
        <v>52</v>
      </c>
      <c r="H97" s="10">
        <v>0</v>
      </c>
      <c r="I97" s="10">
        <v>0</v>
      </c>
      <c r="J97" s="10">
        <f t="shared" si="7"/>
        <v>0</v>
      </c>
      <c r="K97" s="16">
        <v>83</v>
      </c>
      <c r="L97" s="10">
        <v>0</v>
      </c>
      <c r="M97" s="10">
        <v>0</v>
      </c>
      <c r="N97" s="10">
        <f t="shared" si="8"/>
        <v>0</v>
      </c>
    </row>
    <row r="98" spans="3:14" ht="11.25">
      <c r="C98" s="16">
        <v>22</v>
      </c>
      <c r="D98" s="10">
        <v>0</v>
      </c>
      <c r="E98" s="10">
        <v>0</v>
      </c>
      <c r="F98" s="10">
        <f t="shared" si="6"/>
        <v>0</v>
      </c>
      <c r="G98" s="16">
        <v>53</v>
      </c>
      <c r="H98" s="10">
        <v>0</v>
      </c>
      <c r="I98" s="10">
        <v>0</v>
      </c>
      <c r="J98" s="10">
        <f t="shared" si="7"/>
        <v>0</v>
      </c>
      <c r="K98" s="16">
        <v>84</v>
      </c>
      <c r="L98" s="10">
        <v>0</v>
      </c>
      <c r="M98" s="10">
        <v>0</v>
      </c>
      <c r="N98" s="10">
        <f t="shared" si="8"/>
        <v>0</v>
      </c>
    </row>
    <row r="99" spans="3:14" ht="11.25">
      <c r="C99" s="16">
        <v>23</v>
      </c>
      <c r="D99" s="10">
        <v>0</v>
      </c>
      <c r="E99" s="10">
        <v>0</v>
      </c>
      <c r="F99" s="10">
        <f t="shared" si="6"/>
        <v>0</v>
      </c>
      <c r="G99" s="16">
        <v>54</v>
      </c>
      <c r="H99" s="10">
        <v>0</v>
      </c>
      <c r="I99" s="10">
        <v>0</v>
      </c>
      <c r="J99" s="10">
        <f t="shared" si="7"/>
        <v>0</v>
      </c>
      <c r="K99" s="16">
        <v>85</v>
      </c>
      <c r="L99" s="10">
        <v>0</v>
      </c>
      <c r="M99" s="10">
        <v>0</v>
      </c>
      <c r="N99" s="10">
        <f t="shared" si="8"/>
        <v>0</v>
      </c>
    </row>
    <row r="100" spans="3:14" ht="11.25">
      <c r="C100" s="16">
        <v>24</v>
      </c>
      <c r="D100" s="10">
        <v>0</v>
      </c>
      <c r="E100" s="10">
        <v>0</v>
      </c>
      <c r="F100" s="10">
        <f t="shared" si="6"/>
        <v>0</v>
      </c>
      <c r="G100" s="16">
        <v>55</v>
      </c>
      <c r="H100" s="10">
        <v>0</v>
      </c>
      <c r="I100" s="10">
        <v>0</v>
      </c>
      <c r="J100" s="10">
        <f t="shared" si="7"/>
        <v>0</v>
      </c>
      <c r="K100" s="16">
        <v>86</v>
      </c>
      <c r="L100" s="10">
        <v>0</v>
      </c>
      <c r="M100" s="10">
        <v>0</v>
      </c>
      <c r="N100" s="10">
        <f t="shared" si="8"/>
        <v>0</v>
      </c>
    </row>
    <row r="101" spans="3:14" ht="11.25">
      <c r="C101" s="16">
        <v>25</v>
      </c>
      <c r="D101" s="10">
        <v>0</v>
      </c>
      <c r="E101" s="10">
        <v>0</v>
      </c>
      <c r="F101" s="10">
        <f t="shared" si="6"/>
        <v>0</v>
      </c>
      <c r="G101" s="16">
        <v>56</v>
      </c>
      <c r="H101" s="10">
        <v>0</v>
      </c>
      <c r="I101" s="10">
        <v>0</v>
      </c>
      <c r="J101" s="10">
        <f t="shared" si="7"/>
        <v>0</v>
      </c>
      <c r="K101" s="16">
        <v>87</v>
      </c>
      <c r="L101" s="10">
        <v>0</v>
      </c>
      <c r="M101" s="10">
        <v>0</v>
      </c>
      <c r="N101" s="10">
        <f t="shared" si="8"/>
        <v>0</v>
      </c>
    </row>
    <row r="102" spans="3:14" ht="11.25">
      <c r="C102" s="16">
        <v>26</v>
      </c>
      <c r="D102" s="10">
        <v>0</v>
      </c>
      <c r="E102" s="10">
        <v>0</v>
      </c>
      <c r="F102" s="10">
        <f t="shared" si="6"/>
        <v>0</v>
      </c>
      <c r="G102" s="16">
        <v>57</v>
      </c>
      <c r="H102" s="10">
        <v>0</v>
      </c>
      <c r="I102" s="10">
        <v>0</v>
      </c>
      <c r="J102" s="10">
        <f t="shared" si="7"/>
        <v>0</v>
      </c>
      <c r="K102" s="16">
        <v>88</v>
      </c>
      <c r="L102" s="10">
        <v>0</v>
      </c>
      <c r="M102" s="10">
        <v>0</v>
      </c>
      <c r="N102" s="10">
        <f t="shared" si="8"/>
        <v>0</v>
      </c>
    </row>
    <row r="103" spans="3:14" ht="11.25">
      <c r="C103" s="16">
        <v>27</v>
      </c>
      <c r="D103" s="10">
        <v>0</v>
      </c>
      <c r="E103" s="10">
        <v>0</v>
      </c>
      <c r="F103" s="10">
        <f t="shared" si="6"/>
        <v>0</v>
      </c>
      <c r="G103" s="16">
        <v>58</v>
      </c>
      <c r="H103" s="10">
        <v>0</v>
      </c>
      <c r="I103" s="10">
        <v>0</v>
      </c>
      <c r="J103" s="10">
        <f t="shared" si="7"/>
        <v>0</v>
      </c>
      <c r="K103" s="16">
        <v>89</v>
      </c>
      <c r="L103" s="10">
        <v>0</v>
      </c>
      <c r="M103" s="10">
        <v>0</v>
      </c>
      <c r="N103" s="10">
        <f t="shared" si="8"/>
        <v>0</v>
      </c>
    </row>
    <row r="104" spans="3:14" ht="11.25">
      <c r="C104" s="16">
        <v>28</v>
      </c>
      <c r="D104" s="10">
        <v>0</v>
      </c>
      <c r="E104" s="10">
        <v>0</v>
      </c>
      <c r="F104" s="10">
        <f t="shared" si="6"/>
        <v>0</v>
      </c>
      <c r="G104" s="16">
        <v>59</v>
      </c>
      <c r="H104" s="10">
        <v>0</v>
      </c>
      <c r="I104" s="10">
        <v>0</v>
      </c>
      <c r="J104" s="10">
        <f t="shared" si="7"/>
        <v>0</v>
      </c>
      <c r="K104" s="16">
        <v>90</v>
      </c>
      <c r="L104" s="10">
        <v>0</v>
      </c>
      <c r="M104" s="10">
        <v>0</v>
      </c>
      <c r="N104" s="10">
        <f t="shared" si="8"/>
        <v>0</v>
      </c>
    </row>
    <row r="105" spans="3:14" ht="11.25">
      <c r="C105" s="16">
        <v>29</v>
      </c>
      <c r="D105" s="10">
        <v>0</v>
      </c>
      <c r="E105" s="10">
        <v>0</v>
      </c>
      <c r="F105" s="10">
        <f t="shared" si="6"/>
        <v>0</v>
      </c>
      <c r="G105" s="16">
        <v>60</v>
      </c>
      <c r="H105" s="10">
        <v>0</v>
      </c>
      <c r="I105" s="10">
        <v>0</v>
      </c>
      <c r="J105" s="10">
        <f t="shared" si="7"/>
        <v>0</v>
      </c>
      <c r="K105" s="16">
        <v>91</v>
      </c>
      <c r="L105" s="10">
        <v>0</v>
      </c>
      <c r="M105" s="10">
        <v>0</v>
      </c>
      <c r="N105" s="10">
        <f t="shared" si="8"/>
        <v>0</v>
      </c>
    </row>
    <row r="106" spans="3:14" ht="11.25">
      <c r="C106" s="16">
        <v>30</v>
      </c>
      <c r="D106" s="10">
        <v>0</v>
      </c>
      <c r="E106" s="10">
        <v>0</v>
      </c>
      <c r="F106" s="10">
        <f t="shared" si="6"/>
        <v>0</v>
      </c>
      <c r="G106" s="16">
        <v>61</v>
      </c>
      <c r="H106" s="10">
        <v>0</v>
      </c>
      <c r="I106" s="10">
        <v>0</v>
      </c>
      <c r="J106" s="10">
        <f t="shared" si="7"/>
        <v>0</v>
      </c>
      <c r="K106" s="9" t="s">
        <v>6</v>
      </c>
      <c r="L106" s="10">
        <v>0</v>
      </c>
      <c r="M106" s="10">
        <v>0</v>
      </c>
      <c r="N106" s="10">
        <f t="shared" si="8"/>
        <v>0</v>
      </c>
    </row>
    <row r="108" spans="3:14" ht="12" thickBot="1"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9</v>
      </c>
      <c r="M108" s="14"/>
      <c r="N108" s="15">
        <f>SUM(F76:F106,J76:J106,N76:N106)</f>
        <v>2</v>
      </c>
    </row>
    <row r="110" spans="1:14" ht="11.25">
      <c r="A110" s="8" t="s">
        <v>16</v>
      </c>
      <c r="B110" s="8"/>
      <c r="C110" s="9" t="s">
        <v>4</v>
      </c>
      <c r="D110" s="10">
        <f>SUM(D8+D42+D76)</f>
        <v>0</v>
      </c>
      <c r="E110" s="10">
        <f>SUM(E8+E42+E76)</f>
        <v>0</v>
      </c>
      <c r="F110" s="10">
        <f aca="true" t="shared" si="9" ref="F110:F140">SUM(D110:E110)</f>
        <v>0</v>
      </c>
      <c r="G110" s="16">
        <v>31</v>
      </c>
      <c r="H110" s="10">
        <f>SUM(H8+H42+H76)</f>
        <v>0</v>
      </c>
      <c r="I110" s="10">
        <f>SUM(I8+I42+I76)</f>
        <v>0</v>
      </c>
      <c r="J110" s="10">
        <f>SUM(H110:I110)</f>
        <v>0</v>
      </c>
      <c r="K110" s="16">
        <v>62</v>
      </c>
      <c r="L110" s="10">
        <f>SUM(L8+L42+L76)</f>
        <v>1</v>
      </c>
      <c r="M110" s="10">
        <f>SUM(M8+M42+M76)</f>
        <v>2</v>
      </c>
      <c r="N110" s="10">
        <f>SUM(L110:M110)</f>
        <v>3</v>
      </c>
    </row>
    <row r="111" spans="3:14" ht="11.25">
      <c r="C111" s="16">
        <v>1</v>
      </c>
      <c r="D111" s="10">
        <f aca="true" t="shared" si="10" ref="D111:E126">SUM(D9+D43+D77)</f>
        <v>0</v>
      </c>
      <c r="E111" s="10">
        <f t="shared" si="10"/>
        <v>0</v>
      </c>
      <c r="F111" s="10">
        <f t="shared" si="9"/>
        <v>0</v>
      </c>
      <c r="G111" s="16">
        <v>32</v>
      </c>
      <c r="H111" s="10">
        <f aca="true" t="shared" si="11" ref="H111:I126">SUM(H9+H43+H77)</f>
        <v>0</v>
      </c>
      <c r="I111" s="10">
        <f t="shared" si="11"/>
        <v>0</v>
      </c>
      <c r="J111" s="10">
        <f aca="true" t="shared" si="12" ref="J111:J140">SUM(H111:I111)</f>
        <v>0</v>
      </c>
      <c r="K111" s="16">
        <v>63</v>
      </c>
      <c r="L111" s="10">
        <f aca="true" t="shared" si="13" ref="L111:M126">SUM(L9+L43+L77)</f>
        <v>0</v>
      </c>
      <c r="M111" s="10">
        <f t="shared" si="13"/>
        <v>1</v>
      </c>
      <c r="N111" s="10">
        <f aca="true" t="shared" si="14" ref="N111:N140">SUM(L111:M111)</f>
        <v>1</v>
      </c>
    </row>
    <row r="112" spans="1:14" ht="11.25">
      <c r="A112" s="1" t="s">
        <v>8</v>
      </c>
      <c r="C112" s="16">
        <v>2</v>
      </c>
      <c r="D112" s="10">
        <f t="shared" si="10"/>
        <v>0</v>
      </c>
      <c r="E112" s="10">
        <f t="shared" si="10"/>
        <v>0</v>
      </c>
      <c r="F112" s="10">
        <f t="shared" si="9"/>
        <v>0</v>
      </c>
      <c r="G112" s="16">
        <v>33</v>
      </c>
      <c r="H112" s="10">
        <f t="shared" si="11"/>
        <v>0</v>
      </c>
      <c r="I112" s="10">
        <f t="shared" si="11"/>
        <v>0</v>
      </c>
      <c r="J112" s="10">
        <f t="shared" si="12"/>
        <v>0</v>
      </c>
      <c r="K112" s="16">
        <v>64</v>
      </c>
      <c r="L112" s="10">
        <f t="shared" si="13"/>
        <v>0</v>
      </c>
      <c r="M112" s="10">
        <f t="shared" si="13"/>
        <v>4</v>
      </c>
      <c r="N112" s="10">
        <f t="shared" si="14"/>
        <v>4</v>
      </c>
    </row>
    <row r="113" spans="1:14" ht="11.25">
      <c r="A113" s="2" t="s">
        <v>2</v>
      </c>
      <c r="B113" s="12">
        <f>SUM(D110:D140,H110:H140,L110:L140)</f>
        <v>63</v>
      </c>
      <c r="C113" s="16">
        <v>3</v>
      </c>
      <c r="D113" s="10">
        <f t="shared" si="10"/>
        <v>0</v>
      </c>
      <c r="E113" s="10">
        <f t="shared" si="10"/>
        <v>0</v>
      </c>
      <c r="F113" s="10">
        <f t="shared" si="9"/>
        <v>0</v>
      </c>
      <c r="G113" s="16">
        <v>34</v>
      </c>
      <c r="H113" s="10">
        <f t="shared" si="11"/>
        <v>0</v>
      </c>
      <c r="I113" s="10">
        <f t="shared" si="11"/>
        <v>0</v>
      </c>
      <c r="J113" s="10">
        <f t="shared" si="12"/>
        <v>0</v>
      </c>
      <c r="K113" s="16">
        <v>65</v>
      </c>
      <c r="L113" s="10">
        <f t="shared" si="13"/>
        <v>3</v>
      </c>
      <c r="M113" s="10">
        <f t="shared" si="13"/>
        <v>1</v>
      </c>
      <c r="N113" s="10">
        <f t="shared" si="14"/>
        <v>4</v>
      </c>
    </row>
    <row r="114" spans="1:14" ht="11.25">
      <c r="A114" s="2" t="s">
        <v>3</v>
      </c>
      <c r="B114" s="12">
        <f>SUM(E110:E140,I110:I140,M110:M140)</f>
        <v>64</v>
      </c>
      <c r="C114" s="16">
        <v>4</v>
      </c>
      <c r="D114" s="10">
        <f t="shared" si="10"/>
        <v>0</v>
      </c>
      <c r="E114" s="10">
        <f t="shared" si="10"/>
        <v>0</v>
      </c>
      <c r="F114" s="10">
        <f t="shared" si="9"/>
        <v>0</v>
      </c>
      <c r="G114" s="16">
        <v>35</v>
      </c>
      <c r="H114" s="10">
        <f t="shared" si="11"/>
        <v>0</v>
      </c>
      <c r="I114" s="10">
        <f t="shared" si="11"/>
        <v>0</v>
      </c>
      <c r="J114" s="10">
        <f t="shared" si="12"/>
        <v>0</v>
      </c>
      <c r="K114" s="16">
        <v>66</v>
      </c>
      <c r="L114" s="10">
        <f t="shared" si="13"/>
        <v>2</v>
      </c>
      <c r="M114" s="10">
        <f t="shared" si="13"/>
        <v>3</v>
      </c>
      <c r="N114" s="10">
        <f t="shared" si="14"/>
        <v>5</v>
      </c>
    </row>
    <row r="115" spans="1:14" ht="11.25">
      <c r="A115" s="2" t="s">
        <v>7</v>
      </c>
      <c r="B115" s="12">
        <f>SUM(B113:B114)</f>
        <v>127</v>
      </c>
      <c r="C115" s="16">
        <v>5</v>
      </c>
      <c r="D115" s="10">
        <f t="shared" si="10"/>
        <v>0</v>
      </c>
      <c r="E115" s="10">
        <f t="shared" si="10"/>
        <v>0</v>
      </c>
      <c r="F115" s="10">
        <f t="shared" si="9"/>
        <v>0</v>
      </c>
      <c r="G115" s="16">
        <v>36</v>
      </c>
      <c r="H115" s="10">
        <f t="shared" si="11"/>
        <v>0</v>
      </c>
      <c r="I115" s="10">
        <f t="shared" si="11"/>
        <v>0</v>
      </c>
      <c r="J115" s="10">
        <f t="shared" si="12"/>
        <v>0</v>
      </c>
      <c r="K115" s="16">
        <v>67</v>
      </c>
      <c r="L115" s="10">
        <f t="shared" si="13"/>
        <v>2</v>
      </c>
      <c r="M115" s="10">
        <f t="shared" si="13"/>
        <v>2</v>
      </c>
      <c r="N115" s="10">
        <f t="shared" si="14"/>
        <v>4</v>
      </c>
    </row>
    <row r="116" spans="3:14" ht="11.25">
      <c r="C116" s="16">
        <v>6</v>
      </c>
      <c r="D116" s="10">
        <f t="shared" si="10"/>
        <v>0</v>
      </c>
      <c r="E116" s="10">
        <f t="shared" si="10"/>
        <v>0</v>
      </c>
      <c r="F116" s="10">
        <f t="shared" si="9"/>
        <v>0</v>
      </c>
      <c r="G116" s="16">
        <v>37</v>
      </c>
      <c r="H116" s="10">
        <f t="shared" si="11"/>
        <v>0</v>
      </c>
      <c r="I116" s="10">
        <f t="shared" si="11"/>
        <v>0</v>
      </c>
      <c r="J116" s="10">
        <f t="shared" si="12"/>
        <v>0</v>
      </c>
      <c r="K116" s="16">
        <v>68</v>
      </c>
      <c r="L116" s="10">
        <f t="shared" si="13"/>
        <v>5</v>
      </c>
      <c r="M116" s="10">
        <f t="shared" si="13"/>
        <v>0</v>
      </c>
      <c r="N116" s="10">
        <f t="shared" si="14"/>
        <v>5</v>
      </c>
    </row>
    <row r="117" spans="3:14" ht="11.25">
      <c r="C117" s="16">
        <v>7</v>
      </c>
      <c r="D117" s="10">
        <f t="shared" si="10"/>
        <v>0</v>
      </c>
      <c r="E117" s="10">
        <f t="shared" si="10"/>
        <v>0</v>
      </c>
      <c r="F117" s="10">
        <f t="shared" si="9"/>
        <v>0</v>
      </c>
      <c r="G117" s="16">
        <v>38</v>
      </c>
      <c r="H117" s="10">
        <f t="shared" si="11"/>
        <v>0</v>
      </c>
      <c r="I117" s="10">
        <f t="shared" si="11"/>
        <v>0</v>
      </c>
      <c r="J117" s="10">
        <f t="shared" si="12"/>
        <v>0</v>
      </c>
      <c r="K117" s="16">
        <v>69</v>
      </c>
      <c r="L117" s="10">
        <f t="shared" si="13"/>
        <v>5</v>
      </c>
      <c r="M117" s="10">
        <f t="shared" si="13"/>
        <v>2</v>
      </c>
      <c r="N117" s="10">
        <f t="shared" si="14"/>
        <v>7</v>
      </c>
    </row>
    <row r="118" spans="3:14" ht="11.25">
      <c r="C118" s="16">
        <v>8</v>
      </c>
      <c r="D118" s="10">
        <f t="shared" si="10"/>
        <v>0</v>
      </c>
      <c r="E118" s="10">
        <f t="shared" si="10"/>
        <v>0</v>
      </c>
      <c r="F118" s="10">
        <f t="shared" si="9"/>
        <v>0</v>
      </c>
      <c r="G118" s="16">
        <v>39</v>
      </c>
      <c r="H118" s="10">
        <f t="shared" si="11"/>
        <v>0</v>
      </c>
      <c r="I118" s="10">
        <f t="shared" si="11"/>
        <v>0</v>
      </c>
      <c r="J118" s="10">
        <f t="shared" si="12"/>
        <v>0</v>
      </c>
      <c r="K118" s="16">
        <v>70</v>
      </c>
      <c r="L118" s="10">
        <f t="shared" si="13"/>
        <v>3</v>
      </c>
      <c r="M118" s="10">
        <f t="shared" si="13"/>
        <v>2</v>
      </c>
      <c r="N118" s="10">
        <f t="shared" si="14"/>
        <v>5</v>
      </c>
    </row>
    <row r="119" spans="3:14" ht="11.25">
      <c r="C119" s="16">
        <v>9</v>
      </c>
      <c r="D119" s="10">
        <f t="shared" si="10"/>
        <v>0</v>
      </c>
      <c r="E119" s="10">
        <f t="shared" si="10"/>
        <v>0</v>
      </c>
      <c r="F119" s="10">
        <f t="shared" si="9"/>
        <v>0</v>
      </c>
      <c r="G119" s="16">
        <v>40</v>
      </c>
      <c r="H119" s="10">
        <f t="shared" si="11"/>
        <v>0</v>
      </c>
      <c r="I119" s="10">
        <f t="shared" si="11"/>
        <v>0</v>
      </c>
      <c r="J119" s="10">
        <f t="shared" si="12"/>
        <v>0</v>
      </c>
      <c r="K119" s="16">
        <v>71</v>
      </c>
      <c r="L119" s="10">
        <f t="shared" si="13"/>
        <v>2</v>
      </c>
      <c r="M119" s="10">
        <f t="shared" si="13"/>
        <v>2</v>
      </c>
      <c r="N119" s="10">
        <f t="shared" si="14"/>
        <v>4</v>
      </c>
    </row>
    <row r="120" spans="3:14" ht="11.25">
      <c r="C120" s="16">
        <v>10</v>
      </c>
      <c r="D120" s="10">
        <f t="shared" si="10"/>
        <v>0</v>
      </c>
      <c r="E120" s="10">
        <f t="shared" si="10"/>
        <v>0</v>
      </c>
      <c r="F120" s="10">
        <f t="shared" si="9"/>
        <v>0</v>
      </c>
      <c r="G120" s="16">
        <v>41</v>
      </c>
      <c r="H120" s="10">
        <f t="shared" si="11"/>
        <v>0</v>
      </c>
      <c r="I120" s="10">
        <f t="shared" si="11"/>
        <v>0</v>
      </c>
      <c r="J120" s="10">
        <f t="shared" si="12"/>
        <v>0</v>
      </c>
      <c r="K120" s="16">
        <v>72</v>
      </c>
      <c r="L120" s="10">
        <f t="shared" si="13"/>
        <v>5</v>
      </c>
      <c r="M120" s="10">
        <f t="shared" si="13"/>
        <v>2</v>
      </c>
      <c r="N120" s="10">
        <f t="shared" si="14"/>
        <v>7</v>
      </c>
    </row>
    <row r="121" spans="3:14" ht="11.25">
      <c r="C121" s="16">
        <v>11</v>
      </c>
      <c r="D121" s="10">
        <f t="shared" si="10"/>
        <v>0</v>
      </c>
      <c r="E121" s="10">
        <f t="shared" si="10"/>
        <v>0</v>
      </c>
      <c r="F121" s="10">
        <f t="shared" si="9"/>
        <v>0</v>
      </c>
      <c r="G121" s="16">
        <v>42</v>
      </c>
      <c r="H121" s="10">
        <f t="shared" si="11"/>
        <v>0</v>
      </c>
      <c r="I121" s="10">
        <f t="shared" si="11"/>
        <v>0</v>
      </c>
      <c r="J121" s="10">
        <f t="shared" si="12"/>
        <v>0</v>
      </c>
      <c r="K121" s="16">
        <v>73</v>
      </c>
      <c r="L121" s="10">
        <f t="shared" si="13"/>
        <v>2</v>
      </c>
      <c r="M121" s="10">
        <f t="shared" si="13"/>
        <v>4</v>
      </c>
      <c r="N121" s="10">
        <f t="shared" si="14"/>
        <v>6</v>
      </c>
    </row>
    <row r="122" spans="3:14" ht="11.25">
      <c r="C122" s="16">
        <v>12</v>
      </c>
      <c r="D122" s="10">
        <f t="shared" si="10"/>
        <v>0</v>
      </c>
      <c r="E122" s="10">
        <f t="shared" si="10"/>
        <v>0</v>
      </c>
      <c r="F122" s="10">
        <f t="shared" si="9"/>
        <v>0</v>
      </c>
      <c r="G122" s="16">
        <v>43</v>
      </c>
      <c r="H122" s="10">
        <f t="shared" si="11"/>
        <v>0</v>
      </c>
      <c r="I122" s="10">
        <f t="shared" si="11"/>
        <v>0</v>
      </c>
      <c r="J122" s="10">
        <f t="shared" si="12"/>
        <v>0</v>
      </c>
      <c r="K122" s="16">
        <v>74</v>
      </c>
      <c r="L122" s="10">
        <f t="shared" si="13"/>
        <v>5</v>
      </c>
      <c r="M122" s="10">
        <f t="shared" si="13"/>
        <v>4</v>
      </c>
      <c r="N122" s="10">
        <f t="shared" si="14"/>
        <v>9</v>
      </c>
    </row>
    <row r="123" spans="3:14" ht="11.25">
      <c r="C123" s="16">
        <v>13</v>
      </c>
      <c r="D123" s="10">
        <f t="shared" si="10"/>
        <v>0</v>
      </c>
      <c r="E123" s="10">
        <f t="shared" si="10"/>
        <v>0</v>
      </c>
      <c r="F123" s="10">
        <f t="shared" si="9"/>
        <v>0</v>
      </c>
      <c r="G123" s="16">
        <v>44</v>
      </c>
      <c r="H123" s="10">
        <f t="shared" si="11"/>
        <v>0</v>
      </c>
      <c r="I123" s="10">
        <f t="shared" si="11"/>
        <v>0</v>
      </c>
      <c r="J123" s="10">
        <f t="shared" si="12"/>
        <v>0</v>
      </c>
      <c r="K123" s="16">
        <v>75</v>
      </c>
      <c r="L123" s="10">
        <f t="shared" si="13"/>
        <v>2</v>
      </c>
      <c r="M123" s="10">
        <f t="shared" si="13"/>
        <v>2</v>
      </c>
      <c r="N123" s="10">
        <f t="shared" si="14"/>
        <v>4</v>
      </c>
    </row>
    <row r="124" spans="3:14" ht="11.25">
      <c r="C124" s="16">
        <v>14</v>
      </c>
      <c r="D124" s="10">
        <f t="shared" si="10"/>
        <v>0</v>
      </c>
      <c r="E124" s="10">
        <f t="shared" si="10"/>
        <v>0</v>
      </c>
      <c r="F124" s="10">
        <f t="shared" si="9"/>
        <v>0</v>
      </c>
      <c r="G124" s="16">
        <v>45</v>
      </c>
      <c r="H124" s="10">
        <f t="shared" si="11"/>
        <v>0</v>
      </c>
      <c r="I124" s="10">
        <f t="shared" si="11"/>
        <v>0</v>
      </c>
      <c r="J124" s="10">
        <f t="shared" si="12"/>
        <v>0</v>
      </c>
      <c r="K124" s="16">
        <v>76</v>
      </c>
      <c r="L124" s="10">
        <f t="shared" si="13"/>
        <v>0</v>
      </c>
      <c r="M124" s="10">
        <f t="shared" si="13"/>
        <v>2</v>
      </c>
      <c r="N124" s="10">
        <f t="shared" si="14"/>
        <v>2</v>
      </c>
    </row>
    <row r="125" spans="3:14" ht="11.25">
      <c r="C125" s="16">
        <v>15</v>
      </c>
      <c r="D125" s="10">
        <f t="shared" si="10"/>
        <v>0</v>
      </c>
      <c r="E125" s="10">
        <f t="shared" si="10"/>
        <v>0</v>
      </c>
      <c r="F125" s="10">
        <f t="shared" si="9"/>
        <v>0</v>
      </c>
      <c r="G125" s="16">
        <v>46</v>
      </c>
      <c r="H125" s="10">
        <f t="shared" si="11"/>
        <v>0</v>
      </c>
      <c r="I125" s="10">
        <f t="shared" si="11"/>
        <v>1</v>
      </c>
      <c r="J125" s="10">
        <f t="shared" si="12"/>
        <v>1</v>
      </c>
      <c r="K125" s="16">
        <v>77</v>
      </c>
      <c r="L125" s="10">
        <f t="shared" si="13"/>
        <v>1</v>
      </c>
      <c r="M125" s="10">
        <f t="shared" si="13"/>
        <v>3</v>
      </c>
      <c r="N125" s="10">
        <f t="shared" si="14"/>
        <v>4</v>
      </c>
    </row>
    <row r="126" spans="3:14" ht="11.25">
      <c r="C126" s="16">
        <v>16</v>
      </c>
      <c r="D126" s="10">
        <f t="shared" si="10"/>
        <v>1</v>
      </c>
      <c r="E126" s="10">
        <f t="shared" si="10"/>
        <v>0</v>
      </c>
      <c r="F126" s="10">
        <f t="shared" si="9"/>
        <v>1</v>
      </c>
      <c r="G126" s="16">
        <v>47</v>
      </c>
      <c r="H126" s="10">
        <f t="shared" si="11"/>
        <v>1</v>
      </c>
      <c r="I126" s="10">
        <f t="shared" si="11"/>
        <v>0</v>
      </c>
      <c r="J126" s="10">
        <f t="shared" si="12"/>
        <v>1</v>
      </c>
      <c r="K126" s="16">
        <v>78</v>
      </c>
      <c r="L126" s="10">
        <f t="shared" si="13"/>
        <v>3</v>
      </c>
      <c r="M126" s="10">
        <f t="shared" si="13"/>
        <v>2</v>
      </c>
      <c r="N126" s="10">
        <f t="shared" si="14"/>
        <v>5</v>
      </c>
    </row>
    <row r="127" spans="3:14" ht="11.25">
      <c r="C127" s="16">
        <v>17</v>
      </c>
      <c r="D127" s="10">
        <f aca="true" t="shared" si="15" ref="D127:E140">SUM(D25+D59+D93)</f>
        <v>0</v>
      </c>
      <c r="E127" s="10">
        <f t="shared" si="15"/>
        <v>0</v>
      </c>
      <c r="F127" s="10">
        <f t="shared" si="9"/>
        <v>0</v>
      </c>
      <c r="G127" s="16">
        <v>48</v>
      </c>
      <c r="H127" s="10">
        <f aca="true" t="shared" si="16" ref="H127:I140">SUM(H25+H59+H93)</f>
        <v>2</v>
      </c>
      <c r="I127" s="10">
        <f t="shared" si="16"/>
        <v>0</v>
      </c>
      <c r="J127" s="10">
        <f t="shared" si="12"/>
        <v>2</v>
      </c>
      <c r="K127" s="16">
        <v>79</v>
      </c>
      <c r="L127" s="10">
        <f aca="true" t="shared" si="17" ref="L127:M140">SUM(L25+L59+L93)</f>
        <v>1</v>
      </c>
      <c r="M127" s="10">
        <f t="shared" si="17"/>
        <v>0</v>
      </c>
      <c r="N127" s="10">
        <f t="shared" si="14"/>
        <v>1</v>
      </c>
    </row>
    <row r="128" spans="3:14" ht="11.25">
      <c r="C128" s="16">
        <v>18</v>
      </c>
      <c r="D128" s="10">
        <f t="shared" si="15"/>
        <v>0</v>
      </c>
      <c r="E128" s="10">
        <f t="shared" si="15"/>
        <v>0</v>
      </c>
      <c r="F128" s="10">
        <f t="shared" si="9"/>
        <v>0</v>
      </c>
      <c r="G128" s="16">
        <v>49</v>
      </c>
      <c r="H128" s="10">
        <f t="shared" si="16"/>
        <v>0</v>
      </c>
      <c r="I128" s="10">
        <f t="shared" si="16"/>
        <v>0</v>
      </c>
      <c r="J128" s="10">
        <f t="shared" si="12"/>
        <v>0</v>
      </c>
      <c r="K128" s="16">
        <v>80</v>
      </c>
      <c r="L128" s="10">
        <f t="shared" si="17"/>
        <v>1</v>
      </c>
      <c r="M128" s="10">
        <f t="shared" si="17"/>
        <v>1</v>
      </c>
      <c r="N128" s="10">
        <f t="shared" si="14"/>
        <v>2</v>
      </c>
    </row>
    <row r="129" spans="3:14" ht="11.25">
      <c r="C129" s="16">
        <v>19</v>
      </c>
      <c r="D129" s="10">
        <f t="shared" si="15"/>
        <v>0</v>
      </c>
      <c r="E129" s="10">
        <f t="shared" si="15"/>
        <v>1</v>
      </c>
      <c r="F129" s="10">
        <f t="shared" si="9"/>
        <v>1</v>
      </c>
      <c r="G129" s="16">
        <v>50</v>
      </c>
      <c r="H129" s="10">
        <f t="shared" si="16"/>
        <v>0</v>
      </c>
      <c r="I129" s="10">
        <f t="shared" si="16"/>
        <v>0</v>
      </c>
      <c r="J129" s="10">
        <f t="shared" si="12"/>
        <v>0</v>
      </c>
      <c r="K129" s="16">
        <v>81</v>
      </c>
      <c r="L129" s="10">
        <f t="shared" si="17"/>
        <v>3</v>
      </c>
      <c r="M129" s="10">
        <f t="shared" si="17"/>
        <v>1</v>
      </c>
      <c r="N129" s="10">
        <f t="shared" si="14"/>
        <v>4</v>
      </c>
    </row>
    <row r="130" spans="3:14" ht="11.25">
      <c r="C130" s="16">
        <v>20</v>
      </c>
      <c r="D130" s="10">
        <f t="shared" si="15"/>
        <v>0</v>
      </c>
      <c r="E130" s="10">
        <f t="shared" si="15"/>
        <v>0</v>
      </c>
      <c r="F130" s="10">
        <f t="shared" si="9"/>
        <v>0</v>
      </c>
      <c r="G130" s="16">
        <v>51</v>
      </c>
      <c r="H130" s="10">
        <f t="shared" si="16"/>
        <v>0</v>
      </c>
      <c r="I130" s="10">
        <f t="shared" si="16"/>
        <v>0</v>
      </c>
      <c r="J130" s="10">
        <f t="shared" si="12"/>
        <v>0</v>
      </c>
      <c r="K130" s="16">
        <v>82</v>
      </c>
      <c r="L130" s="10">
        <f t="shared" si="17"/>
        <v>0</v>
      </c>
      <c r="M130" s="10">
        <f t="shared" si="17"/>
        <v>0</v>
      </c>
      <c r="N130" s="10">
        <f t="shared" si="14"/>
        <v>0</v>
      </c>
    </row>
    <row r="131" spans="3:14" ht="11.25">
      <c r="C131" s="16">
        <v>21</v>
      </c>
      <c r="D131" s="10">
        <f t="shared" si="15"/>
        <v>0</v>
      </c>
      <c r="E131" s="10">
        <f t="shared" si="15"/>
        <v>0</v>
      </c>
      <c r="F131" s="10">
        <f t="shared" si="9"/>
        <v>0</v>
      </c>
      <c r="G131" s="16">
        <v>52</v>
      </c>
      <c r="H131" s="10">
        <f t="shared" si="16"/>
        <v>0</v>
      </c>
      <c r="I131" s="10">
        <f t="shared" si="16"/>
        <v>1</v>
      </c>
      <c r="J131" s="10">
        <f t="shared" si="12"/>
        <v>1</v>
      </c>
      <c r="K131" s="16">
        <v>83</v>
      </c>
      <c r="L131" s="10">
        <f t="shared" si="17"/>
        <v>1</v>
      </c>
      <c r="M131" s="10">
        <f t="shared" si="17"/>
        <v>2</v>
      </c>
      <c r="N131" s="10">
        <f t="shared" si="14"/>
        <v>3</v>
      </c>
    </row>
    <row r="132" spans="3:14" ht="11.25">
      <c r="C132" s="16">
        <v>22</v>
      </c>
      <c r="D132" s="10">
        <f t="shared" si="15"/>
        <v>0</v>
      </c>
      <c r="E132" s="10">
        <f t="shared" si="15"/>
        <v>0</v>
      </c>
      <c r="F132" s="10">
        <f t="shared" si="9"/>
        <v>0</v>
      </c>
      <c r="G132" s="16">
        <v>53</v>
      </c>
      <c r="H132" s="10">
        <f t="shared" si="16"/>
        <v>1</v>
      </c>
      <c r="I132" s="10">
        <f t="shared" si="16"/>
        <v>1</v>
      </c>
      <c r="J132" s="10">
        <f t="shared" si="12"/>
        <v>2</v>
      </c>
      <c r="K132" s="16">
        <v>84</v>
      </c>
      <c r="L132" s="10">
        <f t="shared" si="17"/>
        <v>2</v>
      </c>
      <c r="M132" s="10">
        <f t="shared" si="17"/>
        <v>1</v>
      </c>
      <c r="N132" s="10">
        <f t="shared" si="14"/>
        <v>3</v>
      </c>
    </row>
    <row r="133" spans="3:14" ht="11.25">
      <c r="C133" s="16">
        <v>23</v>
      </c>
      <c r="D133" s="10">
        <f t="shared" si="15"/>
        <v>0</v>
      </c>
      <c r="E133" s="10">
        <f t="shared" si="15"/>
        <v>0</v>
      </c>
      <c r="F133" s="10">
        <f t="shared" si="9"/>
        <v>0</v>
      </c>
      <c r="G133" s="16">
        <v>54</v>
      </c>
      <c r="H133" s="10">
        <f t="shared" si="16"/>
        <v>1</v>
      </c>
      <c r="I133" s="10">
        <f t="shared" si="16"/>
        <v>1</v>
      </c>
      <c r="J133" s="10">
        <f t="shared" si="12"/>
        <v>2</v>
      </c>
      <c r="K133" s="16">
        <v>85</v>
      </c>
      <c r="L133" s="10">
        <f t="shared" si="17"/>
        <v>3</v>
      </c>
      <c r="M133" s="10">
        <f t="shared" si="17"/>
        <v>1</v>
      </c>
      <c r="N133" s="10">
        <f t="shared" si="14"/>
        <v>4</v>
      </c>
    </row>
    <row r="134" spans="3:14" ht="11.25">
      <c r="C134" s="16">
        <v>24</v>
      </c>
      <c r="D134" s="10">
        <f t="shared" si="15"/>
        <v>0</v>
      </c>
      <c r="E134" s="10">
        <f t="shared" si="15"/>
        <v>0</v>
      </c>
      <c r="F134" s="10">
        <f t="shared" si="9"/>
        <v>0</v>
      </c>
      <c r="G134" s="16">
        <v>55</v>
      </c>
      <c r="H134" s="10">
        <f t="shared" si="16"/>
        <v>1</v>
      </c>
      <c r="I134" s="10">
        <f t="shared" si="16"/>
        <v>0</v>
      </c>
      <c r="J134" s="10">
        <f t="shared" si="12"/>
        <v>1</v>
      </c>
      <c r="K134" s="16">
        <v>86</v>
      </c>
      <c r="L134" s="10">
        <f t="shared" si="17"/>
        <v>1</v>
      </c>
      <c r="M134" s="10">
        <f t="shared" si="17"/>
        <v>0</v>
      </c>
      <c r="N134" s="10">
        <f t="shared" si="14"/>
        <v>1</v>
      </c>
    </row>
    <row r="135" spans="3:14" ht="11.25">
      <c r="C135" s="16">
        <v>25</v>
      </c>
      <c r="D135" s="10">
        <f t="shared" si="15"/>
        <v>0</v>
      </c>
      <c r="E135" s="10">
        <f t="shared" si="15"/>
        <v>0</v>
      </c>
      <c r="F135" s="10">
        <f t="shared" si="9"/>
        <v>0</v>
      </c>
      <c r="G135" s="16">
        <v>56</v>
      </c>
      <c r="H135" s="10">
        <f t="shared" si="16"/>
        <v>0</v>
      </c>
      <c r="I135" s="10">
        <f t="shared" si="16"/>
        <v>0</v>
      </c>
      <c r="J135" s="10">
        <f t="shared" si="12"/>
        <v>0</v>
      </c>
      <c r="K135" s="16">
        <v>87</v>
      </c>
      <c r="L135" s="10">
        <f t="shared" si="17"/>
        <v>0</v>
      </c>
      <c r="M135" s="10">
        <f t="shared" si="17"/>
        <v>1</v>
      </c>
      <c r="N135" s="10">
        <f t="shared" si="14"/>
        <v>1</v>
      </c>
    </row>
    <row r="136" spans="3:14" ht="11.25">
      <c r="C136" s="16">
        <v>26</v>
      </c>
      <c r="D136" s="10">
        <f t="shared" si="15"/>
        <v>0</v>
      </c>
      <c r="E136" s="10">
        <f t="shared" si="15"/>
        <v>0</v>
      </c>
      <c r="F136" s="10">
        <f t="shared" si="9"/>
        <v>0</v>
      </c>
      <c r="G136" s="16">
        <v>57</v>
      </c>
      <c r="H136" s="10">
        <f t="shared" si="16"/>
        <v>0</v>
      </c>
      <c r="I136" s="10">
        <f t="shared" si="16"/>
        <v>1</v>
      </c>
      <c r="J136" s="10">
        <f t="shared" si="12"/>
        <v>1</v>
      </c>
      <c r="K136" s="16">
        <v>88</v>
      </c>
      <c r="L136" s="10">
        <f t="shared" si="17"/>
        <v>0</v>
      </c>
      <c r="M136" s="10">
        <f t="shared" si="17"/>
        <v>0</v>
      </c>
      <c r="N136" s="10">
        <f t="shared" si="14"/>
        <v>0</v>
      </c>
    </row>
    <row r="137" spans="3:14" ht="11.25">
      <c r="C137" s="16">
        <v>27</v>
      </c>
      <c r="D137" s="10">
        <f t="shared" si="15"/>
        <v>0</v>
      </c>
      <c r="E137" s="10">
        <f t="shared" si="15"/>
        <v>0</v>
      </c>
      <c r="F137" s="10">
        <f t="shared" si="9"/>
        <v>0</v>
      </c>
      <c r="G137" s="16">
        <v>58</v>
      </c>
      <c r="H137" s="10">
        <f t="shared" si="16"/>
        <v>1</v>
      </c>
      <c r="I137" s="10">
        <f t="shared" si="16"/>
        <v>1</v>
      </c>
      <c r="J137" s="10">
        <f t="shared" si="12"/>
        <v>2</v>
      </c>
      <c r="K137" s="16">
        <v>89</v>
      </c>
      <c r="L137" s="10">
        <f t="shared" si="17"/>
        <v>0</v>
      </c>
      <c r="M137" s="10">
        <f t="shared" si="17"/>
        <v>1</v>
      </c>
      <c r="N137" s="10">
        <f t="shared" si="14"/>
        <v>1</v>
      </c>
    </row>
    <row r="138" spans="3:14" ht="11.25">
      <c r="C138" s="16">
        <v>28</v>
      </c>
      <c r="D138" s="10">
        <f t="shared" si="15"/>
        <v>0</v>
      </c>
      <c r="E138" s="10">
        <f t="shared" si="15"/>
        <v>0</v>
      </c>
      <c r="F138" s="10">
        <f t="shared" si="9"/>
        <v>0</v>
      </c>
      <c r="G138" s="16">
        <v>59</v>
      </c>
      <c r="H138" s="10">
        <f t="shared" si="16"/>
        <v>0</v>
      </c>
      <c r="I138" s="10">
        <f t="shared" si="16"/>
        <v>3</v>
      </c>
      <c r="J138" s="10">
        <f t="shared" si="12"/>
        <v>3</v>
      </c>
      <c r="K138" s="16">
        <v>90</v>
      </c>
      <c r="L138" s="10">
        <f t="shared" si="17"/>
        <v>0</v>
      </c>
      <c r="M138" s="10">
        <f t="shared" si="17"/>
        <v>0</v>
      </c>
      <c r="N138" s="10">
        <f t="shared" si="14"/>
        <v>0</v>
      </c>
    </row>
    <row r="139" spans="3:14" ht="11.25">
      <c r="C139" s="16">
        <v>29</v>
      </c>
      <c r="D139" s="10">
        <f t="shared" si="15"/>
        <v>0</v>
      </c>
      <c r="E139" s="10">
        <f t="shared" si="15"/>
        <v>0</v>
      </c>
      <c r="F139" s="10">
        <f t="shared" si="9"/>
        <v>0</v>
      </c>
      <c r="G139" s="16">
        <v>60</v>
      </c>
      <c r="H139" s="10">
        <f t="shared" si="16"/>
        <v>0</v>
      </c>
      <c r="I139" s="10">
        <f t="shared" si="16"/>
        <v>4</v>
      </c>
      <c r="J139" s="10">
        <f t="shared" si="12"/>
        <v>4</v>
      </c>
      <c r="K139" s="16">
        <v>91</v>
      </c>
      <c r="L139" s="10">
        <f t="shared" si="17"/>
        <v>0</v>
      </c>
      <c r="M139" s="10">
        <f t="shared" si="17"/>
        <v>0</v>
      </c>
      <c r="N139" s="10">
        <f t="shared" si="14"/>
        <v>0</v>
      </c>
    </row>
    <row r="140" spans="3:14" ht="11.25">
      <c r="C140" s="16">
        <v>30</v>
      </c>
      <c r="D140" s="10">
        <f t="shared" si="15"/>
        <v>0</v>
      </c>
      <c r="E140" s="10">
        <f t="shared" si="15"/>
        <v>0</v>
      </c>
      <c r="F140" s="10">
        <f t="shared" si="9"/>
        <v>0</v>
      </c>
      <c r="G140" s="16">
        <v>61</v>
      </c>
      <c r="H140" s="10">
        <f t="shared" si="16"/>
        <v>1</v>
      </c>
      <c r="I140" s="10">
        <f t="shared" si="16"/>
        <v>4</v>
      </c>
      <c r="J140" s="10">
        <f t="shared" si="12"/>
        <v>5</v>
      </c>
      <c r="K140" s="9" t="s">
        <v>6</v>
      </c>
      <c r="L140" s="10">
        <f t="shared" si="17"/>
        <v>1</v>
      </c>
      <c r="M140" s="10">
        <f t="shared" si="17"/>
        <v>0</v>
      </c>
      <c r="N140" s="10">
        <f t="shared" si="14"/>
        <v>1</v>
      </c>
    </row>
    <row r="142" spans="3:14" ht="12" thickBot="1">
      <c r="C142" s="14"/>
      <c r="D142" s="14"/>
      <c r="E142" s="14"/>
      <c r="F142" s="14"/>
      <c r="G142" s="14"/>
      <c r="H142" s="14"/>
      <c r="I142" s="14"/>
      <c r="J142" s="14"/>
      <c r="K142" s="14"/>
      <c r="L142" s="14" t="s">
        <v>14</v>
      </c>
      <c r="M142" s="14"/>
      <c r="N142" s="15">
        <f>SUM(F110:F140,J110:J140,N110:N140)</f>
        <v>127</v>
      </c>
    </row>
  </sheetData>
  <mergeCells count="2">
    <mergeCell ref="A1:N1"/>
    <mergeCell ref="A2:N2"/>
  </mergeCells>
  <printOptions/>
  <pageMargins left="0.25" right="0.25" top="0.5" bottom="0.5" header="0.5" footer="0.25"/>
  <pageSetup horizontalDpi="600" verticalDpi="600" orientation="portrait" scale="94" r:id="rId1"/>
  <headerFooter alignWithMargins="0">
    <oddFooter>&amp;L&amp;8Retiree Division
Page &amp;P of &amp;N</oddFooter>
  </headerFooter>
  <rowBreaks count="3" manualBreakCount="3">
    <brk id="41" max="13" man="1"/>
    <brk id="75" max="13" man="1"/>
    <brk id="10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13.7109375" style="1" customWidth="1"/>
    <col min="2" max="2" width="11.7109375" style="1" customWidth="1"/>
    <col min="3" max="3" width="5.140625" style="1" customWidth="1"/>
    <col min="4" max="4" width="7.00390625" style="1" customWidth="1"/>
    <col min="5" max="5" width="7.140625" style="1" customWidth="1"/>
    <col min="6" max="6" width="7.00390625" style="1" customWidth="1"/>
    <col min="7" max="7" width="4.421875" style="1" customWidth="1"/>
    <col min="8" max="8" width="7.140625" style="1" customWidth="1"/>
    <col min="9" max="9" width="6.140625" style="1" customWidth="1"/>
    <col min="10" max="10" width="6.28125" style="1" customWidth="1"/>
    <col min="11" max="11" width="4.8515625" style="1" customWidth="1"/>
    <col min="12" max="12" width="7.7109375" style="1" customWidth="1"/>
    <col min="13" max="13" width="7.140625" style="1" customWidth="1"/>
    <col min="14" max="14" width="8.00390625" style="1" customWidth="1"/>
    <col min="15" max="16384" width="9.140625" style="1" customWidth="1"/>
  </cols>
  <sheetData>
    <row r="1" spans="1:14" ht="11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3:11" ht="11.25">
      <c r="C3" s="2"/>
      <c r="G3" s="2"/>
      <c r="K3" s="2"/>
    </row>
    <row r="4" spans="1:14" ht="11.25">
      <c r="A4" s="17" t="s">
        <v>29</v>
      </c>
      <c r="B4" s="17"/>
      <c r="C4" s="18"/>
      <c r="D4" s="19"/>
      <c r="E4" s="19"/>
      <c r="F4" s="19"/>
      <c r="G4" s="18"/>
      <c r="H4" s="19"/>
      <c r="I4" s="19"/>
      <c r="J4" s="19"/>
      <c r="K4" s="18"/>
      <c r="L4" s="19"/>
      <c r="M4" s="18" t="s">
        <v>27</v>
      </c>
      <c r="N4" s="20"/>
    </row>
    <row r="5" spans="1:14" ht="11.25">
      <c r="A5" s="17" t="s">
        <v>25</v>
      </c>
      <c r="B5" s="19"/>
      <c r="C5" s="18"/>
      <c r="D5" s="19"/>
      <c r="E5" s="19"/>
      <c r="F5" s="19"/>
      <c r="G5" s="18"/>
      <c r="H5" s="19"/>
      <c r="I5" s="19"/>
      <c r="J5" s="19"/>
      <c r="K5" s="18"/>
      <c r="L5" s="19" t="s">
        <v>28</v>
      </c>
      <c r="M5" s="19"/>
      <c r="N5" s="19"/>
    </row>
    <row r="6" spans="1:11" ht="11.25">
      <c r="A6" s="2"/>
      <c r="B6" s="2"/>
      <c r="C6" s="2"/>
      <c r="D6" s="3"/>
      <c r="E6" s="2"/>
      <c r="F6" s="2"/>
      <c r="G6" s="2"/>
      <c r="H6" s="2"/>
      <c r="I6" s="3"/>
      <c r="J6" s="3"/>
      <c r="K6" s="2"/>
    </row>
    <row r="7" spans="1:14" ht="11.25">
      <c r="A7" s="4" t="s">
        <v>0</v>
      </c>
      <c r="B7" s="4" t="s">
        <v>5</v>
      </c>
      <c r="C7" s="5" t="s">
        <v>1</v>
      </c>
      <c r="D7" s="6" t="s">
        <v>2</v>
      </c>
      <c r="E7" s="6" t="s">
        <v>3</v>
      </c>
      <c r="F7" s="6" t="s">
        <v>7</v>
      </c>
      <c r="G7" s="5" t="s">
        <v>1</v>
      </c>
      <c r="H7" s="6" t="s">
        <v>2</v>
      </c>
      <c r="I7" s="6" t="s">
        <v>3</v>
      </c>
      <c r="J7" s="6" t="s">
        <v>7</v>
      </c>
      <c r="K7" s="5" t="s">
        <v>1</v>
      </c>
      <c r="L7" s="6" t="s">
        <v>2</v>
      </c>
      <c r="M7" s="6" t="s">
        <v>3</v>
      </c>
      <c r="N7" s="6" t="s">
        <v>7</v>
      </c>
    </row>
    <row r="8" spans="1:14" ht="11.25">
      <c r="A8" s="8" t="s">
        <v>13</v>
      </c>
      <c r="B8" s="8" t="s">
        <v>11</v>
      </c>
      <c r="C8" s="9" t="s">
        <v>4</v>
      </c>
      <c r="D8" s="10">
        <f>SUM(ACTIVE!D8+Retiree!D8+COBRA!D8)</f>
        <v>0</v>
      </c>
      <c r="E8" s="10">
        <f>SUM(ACTIVE!E8+Retiree!E8+COBRA!E8)</f>
        <v>0</v>
      </c>
      <c r="F8" s="10">
        <f aca="true" t="shared" si="0" ref="F8:F38">SUM(D8:E8)</f>
        <v>0</v>
      </c>
      <c r="G8" s="16">
        <v>31</v>
      </c>
      <c r="H8" s="10">
        <f>SUM(ACTIVE!H8+Retiree!H8+COBRA!H8)</f>
        <v>17</v>
      </c>
      <c r="I8" s="10">
        <f>SUM(ACTIVE!I8+Retiree!I8+COBRA!I8)</f>
        <v>41</v>
      </c>
      <c r="J8" s="10">
        <f>SUM(H8:I8)</f>
        <v>58</v>
      </c>
      <c r="K8" s="16">
        <v>62</v>
      </c>
      <c r="L8" s="10">
        <f>SUM(ACTIVE!L8+Retiree!L8+COBRA!L8)</f>
        <v>2</v>
      </c>
      <c r="M8" s="10">
        <f>SUM(ACTIVE!M8+Retiree!M8+COBRA!M8)</f>
        <v>14</v>
      </c>
      <c r="N8" s="10">
        <f>SUM(L8:M8)</f>
        <v>16</v>
      </c>
    </row>
    <row r="9" spans="3:14" ht="11.25">
      <c r="C9" s="16">
        <v>1</v>
      </c>
      <c r="D9" s="10">
        <f>SUM(ACTIVE!D9+Retiree!D9+COBRA!D9)</f>
        <v>0</v>
      </c>
      <c r="E9" s="10">
        <f>SUM(ACTIVE!E9+Retiree!E9+COBRA!E9)</f>
        <v>0</v>
      </c>
      <c r="F9" s="10">
        <f t="shared" si="0"/>
        <v>0</v>
      </c>
      <c r="G9" s="16">
        <v>32</v>
      </c>
      <c r="H9" s="10">
        <f>SUM(ACTIVE!H9+Retiree!H9+COBRA!H9)</f>
        <v>25</v>
      </c>
      <c r="I9" s="10">
        <f>SUM(ACTIVE!I9+Retiree!I9+COBRA!I9)</f>
        <v>37</v>
      </c>
      <c r="J9" s="10">
        <f aca="true" t="shared" si="1" ref="J9:J38">SUM(H9:I9)</f>
        <v>62</v>
      </c>
      <c r="K9" s="16">
        <v>63</v>
      </c>
      <c r="L9" s="10">
        <f>SUM(ACTIVE!L9+Retiree!L9+COBRA!L9)</f>
        <v>5</v>
      </c>
      <c r="M9" s="10">
        <f>SUM(ACTIVE!M9+Retiree!M9+COBRA!M9)</f>
        <v>7</v>
      </c>
      <c r="N9" s="10">
        <f aca="true" t="shared" si="2" ref="N9:N38">SUM(L9:M9)</f>
        <v>12</v>
      </c>
    </row>
    <row r="10" spans="1:14" ht="11.25">
      <c r="A10" s="1" t="s">
        <v>8</v>
      </c>
      <c r="C10" s="16">
        <v>2</v>
      </c>
      <c r="D10" s="10">
        <f>SUM(ACTIVE!D10+Retiree!D10+COBRA!D10)</f>
        <v>0</v>
      </c>
      <c r="E10" s="10">
        <f>SUM(ACTIVE!E10+Retiree!E10+COBRA!E10)</f>
        <v>0</v>
      </c>
      <c r="F10" s="10">
        <f t="shared" si="0"/>
        <v>0</v>
      </c>
      <c r="G10" s="16">
        <v>33</v>
      </c>
      <c r="H10" s="10">
        <f>SUM(ACTIVE!H10+Retiree!H10+COBRA!H10)</f>
        <v>33</v>
      </c>
      <c r="I10" s="10">
        <f>SUM(ACTIVE!I10+Retiree!I10+COBRA!I10)</f>
        <v>58</v>
      </c>
      <c r="J10" s="10">
        <f t="shared" si="1"/>
        <v>91</v>
      </c>
      <c r="K10" s="16">
        <v>64</v>
      </c>
      <c r="L10" s="10">
        <f>SUM(ACTIVE!L10+Retiree!L10+COBRA!L10)</f>
        <v>3</v>
      </c>
      <c r="M10" s="10">
        <f>SUM(ACTIVE!M10+Retiree!M10+COBRA!M10)</f>
        <v>14</v>
      </c>
      <c r="N10" s="10">
        <f t="shared" si="2"/>
        <v>17</v>
      </c>
    </row>
    <row r="11" spans="1:14" ht="11.25">
      <c r="A11" s="2" t="s">
        <v>2</v>
      </c>
      <c r="B11" s="12">
        <f>SUM(D8:D38,H8:H38,L8:L38)</f>
        <v>938</v>
      </c>
      <c r="C11" s="16">
        <v>3</v>
      </c>
      <c r="D11" s="10">
        <f>SUM(ACTIVE!D11+Retiree!D11+COBRA!D11)</f>
        <v>0</v>
      </c>
      <c r="E11" s="10">
        <f>SUM(ACTIVE!E11+Retiree!E11+COBRA!E11)</f>
        <v>0</v>
      </c>
      <c r="F11" s="10">
        <f t="shared" si="0"/>
        <v>0</v>
      </c>
      <c r="G11" s="16">
        <v>34</v>
      </c>
      <c r="H11" s="10">
        <f>SUM(ACTIVE!H11+Retiree!H11+COBRA!H11)</f>
        <v>30</v>
      </c>
      <c r="I11" s="10">
        <f>SUM(ACTIVE!I11+Retiree!I11+COBRA!I11)</f>
        <v>43</v>
      </c>
      <c r="J11" s="10">
        <f t="shared" si="1"/>
        <v>73</v>
      </c>
      <c r="K11" s="16">
        <v>65</v>
      </c>
      <c r="L11" s="10">
        <f>SUM(ACTIVE!L11+Retiree!L11+COBRA!L11)</f>
        <v>4</v>
      </c>
      <c r="M11" s="10">
        <f>SUM(ACTIVE!M11+Retiree!M11+COBRA!M11)</f>
        <v>5</v>
      </c>
      <c r="N11" s="10">
        <f t="shared" si="2"/>
        <v>9</v>
      </c>
    </row>
    <row r="12" spans="1:14" ht="11.25">
      <c r="A12" s="2" t="s">
        <v>3</v>
      </c>
      <c r="B12" s="12">
        <f>SUM(E8:E38,I8:I38,M8:M38)</f>
        <v>1393</v>
      </c>
      <c r="C12" s="16">
        <v>4</v>
      </c>
      <c r="D12" s="10">
        <f>SUM(ACTIVE!D12+Retiree!D12+COBRA!D12)</f>
        <v>0</v>
      </c>
      <c r="E12" s="10">
        <f>SUM(ACTIVE!E12+Retiree!E12+COBRA!E12)</f>
        <v>0</v>
      </c>
      <c r="F12" s="10">
        <f t="shared" si="0"/>
        <v>0</v>
      </c>
      <c r="G12" s="16">
        <v>35</v>
      </c>
      <c r="H12" s="10">
        <f>SUM(ACTIVE!H12+Retiree!H12+COBRA!H12)</f>
        <v>26</v>
      </c>
      <c r="I12" s="10">
        <f>SUM(ACTIVE!I12+Retiree!I12+COBRA!I12)</f>
        <v>54</v>
      </c>
      <c r="J12" s="10">
        <f t="shared" si="1"/>
        <v>80</v>
      </c>
      <c r="K12" s="16">
        <v>66</v>
      </c>
      <c r="L12" s="10">
        <f>SUM(ACTIVE!L12+Retiree!L12+COBRA!L12)</f>
        <v>5</v>
      </c>
      <c r="M12" s="10">
        <f>SUM(ACTIVE!M12+Retiree!M12+COBRA!M12)</f>
        <v>4</v>
      </c>
      <c r="N12" s="10">
        <f t="shared" si="2"/>
        <v>9</v>
      </c>
    </row>
    <row r="13" spans="1:14" ht="11.25">
      <c r="A13" s="2" t="s">
        <v>7</v>
      </c>
      <c r="B13" s="12">
        <f>SUM(B11:B12)</f>
        <v>2331</v>
      </c>
      <c r="C13" s="16">
        <v>5</v>
      </c>
      <c r="D13" s="10">
        <f>SUM(ACTIVE!D13+Retiree!D13+COBRA!D13)</f>
        <v>0</v>
      </c>
      <c r="E13" s="10">
        <f>SUM(ACTIVE!E13+Retiree!E13+COBRA!E13)</f>
        <v>0</v>
      </c>
      <c r="F13" s="10">
        <f t="shared" si="0"/>
        <v>0</v>
      </c>
      <c r="G13" s="16">
        <v>36</v>
      </c>
      <c r="H13" s="10">
        <f>SUM(ACTIVE!H13+Retiree!H13+COBRA!H13)</f>
        <v>39</v>
      </c>
      <c r="I13" s="10">
        <f>SUM(ACTIVE!I13+Retiree!I13+COBRA!I13)</f>
        <v>47</v>
      </c>
      <c r="J13" s="10">
        <f t="shared" si="1"/>
        <v>86</v>
      </c>
      <c r="K13" s="16">
        <v>67</v>
      </c>
      <c r="L13" s="10">
        <f>SUM(ACTIVE!L13+Retiree!L13+COBRA!L13)</f>
        <v>4</v>
      </c>
      <c r="M13" s="10">
        <f>SUM(ACTIVE!M13+Retiree!M13+COBRA!M13)</f>
        <v>6</v>
      </c>
      <c r="N13" s="10">
        <f t="shared" si="2"/>
        <v>10</v>
      </c>
    </row>
    <row r="14" spans="3:14" ht="11.25">
      <c r="C14" s="16">
        <v>6</v>
      </c>
      <c r="D14" s="10">
        <f>SUM(ACTIVE!D14+Retiree!D14+COBRA!D14)</f>
        <v>0</v>
      </c>
      <c r="E14" s="10">
        <f>SUM(ACTIVE!E14+Retiree!E14+COBRA!E14)</f>
        <v>0</v>
      </c>
      <c r="F14" s="10">
        <f t="shared" si="0"/>
        <v>0</v>
      </c>
      <c r="G14" s="16">
        <v>37</v>
      </c>
      <c r="H14" s="10">
        <f>SUM(ACTIVE!H14+Retiree!H14+COBRA!H14)</f>
        <v>32</v>
      </c>
      <c r="I14" s="10">
        <f>SUM(ACTIVE!I14+Retiree!I14+COBRA!I14)</f>
        <v>43</v>
      </c>
      <c r="J14" s="10">
        <f t="shared" si="1"/>
        <v>75</v>
      </c>
      <c r="K14" s="16">
        <v>68</v>
      </c>
      <c r="L14" s="10">
        <f>SUM(ACTIVE!L14+Retiree!L14+COBRA!L14)</f>
        <v>4</v>
      </c>
      <c r="M14" s="10">
        <f>SUM(ACTIVE!M14+Retiree!M14+COBRA!M14)</f>
        <v>1</v>
      </c>
      <c r="N14" s="10">
        <f t="shared" si="2"/>
        <v>5</v>
      </c>
    </row>
    <row r="15" spans="3:14" ht="11.25">
      <c r="C15" s="16">
        <v>7</v>
      </c>
      <c r="D15" s="10">
        <f>SUM(ACTIVE!D15+Retiree!D15+COBRA!D15)</f>
        <v>0</v>
      </c>
      <c r="E15" s="10">
        <f>SUM(ACTIVE!E15+Retiree!E15+COBRA!E15)</f>
        <v>0</v>
      </c>
      <c r="F15" s="10">
        <f t="shared" si="0"/>
        <v>0</v>
      </c>
      <c r="G15" s="16">
        <v>38</v>
      </c>
      <c r="H15" s="10">
        <f>SUM(ACTIVE!H15+Retiree!H15+COBRA!H15)</f>
        <v>27</v>
      </c>
      <c r="I15" s="10">
        <f>SUM(ACTIVE!I15+Retiree!I15+COBRA!I15)</f>
        <v>51</v>
      </c>
      <c r="J15" s="10">
        <f t="shared" si="1"/>
        <v>78</v>
      </c>
      <c r="K15" s="16">
        <v>69</v>
      </c>
      <c r="L15" s="10">
        <f>SUM(ACTIVE!L15+Retiree!L15+COBRA!L15)</f>
        <v>5</v>
      </c>
      <c r="M15" s="10">
        <f>SUM(ACTIVE!M15+Retiree!M15+COBRA!M15)</f>
        <v>3</v>
      </c>
      <c r="N15" s="10">
        <f t="shared" si="2"/>
        <v>8</v>
      </c>
    </row>
    <row r="16" spans="3:14" ht="11.25">
      <c r="C16" s="16">
        <v>8</v>
      </c>
      <c r="D16" s="10">
        <f>SUM(ACTIVE!D16+Retiree!D16+COBRA!D16)</f>
        <v>0</v>
      </c>
      <c r="E16" s="10">
        <f>SUM(ACTIVE!E16+Retiree!E16+COBRA!E16)</f>
        <v>0</v>
      </c>
      <c r="F16" s="10">
        <f t="shared" si="0"/>
        <v>0</v>
      </c>
      <c r="G16" s="16">
        <v>39</v>
      </c>
      <c r="H16" s="10">
        <f>SUM(ACTIVE!H16+Retiree!H16+COBRA!H16)</f>
        <v>38</v>
      </c>
      <c r="I16" s="10">
        <f>SUM(ACTIVE!I16+Retiree!I16+COBRA!I16)</f>
        <v>48</v>
      </c>
      <c r="J16" s="10">
        <f t="shared" si="1"/>
        <v>86</v>
      </c>
      <c r="K16" s="16">
        <v>70</v>
      </c>
      <c r="L16" s="10">
        <f>SUM(ACTIVE!L16+Retiree!L16+COBRA!L16)</f>
        <v>3</v>
      </c>
      <c r="M16" s="10">
        <f>SUM(ACTIVE!M16+Retiree!M16+COBRA!M16)</f>
        <v>4</v>
      </c>
      <c r="N16" s="10">
        <f t="shared" si="2"/>
        <v>7</v>
      </c>
    </row>
    <row r="17" spans="3:14" ht="11.25">
      <c r="C17" s="16">
        <v>9</v>
      </c>
      <c r="D17" s="10">
        <f>SUM(ACTIVE!D17+Retiree!D17+COBRA!D17)</f>
        <v>0</v>
      </c>
      <c r="E17" s="10">
        <f>SUM(ACTIVE!E17+Retiree!E17+COBRA!E17)</f>
        <v>0</v>
      </c>
      <c r="F17" s="10">
        <f t="shared" si="0"/>
        <v>0</v>
      </c>
      <c r="G17" s="16">
        <v>40</v>
      </c>
      <c r="H17" s="10">
        <f>SUM(ACTIVE!H17+Retiree!H17+COBRA!H17)</f>
        <v>30</v>
      </c>
      <c r="I17" s="10">
        <f>SUM(ACTIVE!I17+Retiree!I17+COBRA!I17)</f>
        <v>49</v>
      </c>
      <c r="J17" s="10">
        <f t="shared" si="1"/>
        <v>79</v>
      </c>
      <c r="K17" s="16">
        <v>71</v>
      </c>
      <c r="L17" s="10">
        <f>SUM(ACTIVE!L17+Retiree!L17+COBRA!L17)</f>
        <v>2</v>
      </c>
      <c r="M17" s="10">
        <f>SUM(ACTIVE!M17+Retiree!M17+COBRA!M17)</f>
        <v>4</v>
      </c>
      <c r="N17" s="10">
        <f t="shared" si="2"/>
        <v>6</v>
      </c>
    </row>
    <row r="18" spans="3:14" ht="11.25">
      <c r="C18" s="16">
        <v>10</v>
      </c>
      <c r="D18" s="10">
        <f>SUM(ACTIVE!D18+Retiree!D18+COBRA!D18)</f>
        <v>0</v>
      </c>
      <c r="E18" s="10">
        <f>SUM(ACTIVE!E18+Retiree!E18+COBRA!E18)</f>
        <v>0</v>
      </c>
      <c r="F18" s="10">
        <f t="shared" si="0"/>
        <v>0</v>
      </c>
      <c r="G18" s="16">
        <v>41</v>
      </c>
      <c r="H18" s="10">
        <f>SUM(ACTIVE!H18+Retiree!H18+COBRA!H18)</f>
        <v>25</v>
      </c>
      <c r="I18" s="10">
        <f>SUM(ACTIVE!I18+Retiree!I18+COBRA!I18)</f>
        <v>32</v>
      </c>
      <c r="J18" s="10">
        <f t="shared" si="1"/>
        <v>57</v>
      </c>
      <c r="K18" s="16">
        <v>72</v>
      </c>
      <c r="L18" s="10">
        <f>SUM(ACTIVE!L18+Retiree!L18+COBRA!L18)</f>
        <v>4</v>
      </c>
      <c r="M18" s="10">
        <f>SUM(ACTIVE!M18+Retiree!M18+COBRA!M18)</f>
        <v>2</v>
      </c>
      <c r="N18" s="10">
        <f t="shared" si="2"/>
        <v>6</v>
      </c>
    </row>
    <row r="19" spans="3:14" ht="11.25">
      <c r="C19" s="16">
        <v>11</v>
      </c>
      <c r="D19" s="10">
        <f>SUM(ACTIVE!D19+Retiree!D19+COBRA!D19)</f>
        <v>0</v>
      </c>
      <c r="E19" s="10">
        <f>SUM(ACTIVE!E19+Retiree!E19+COBRA!E19)</f>
        <v>0</v>
      </c>
      <c r="F19" s="10">
        <f t="shared" si="0"/>
        <v>0</v>
      </c>
      <c r="G19" s="16">
        <v>42</v>
      </c>
      <c r="H19" s="10">
        <f>SUM(ACTIVE!H19+Retiree!H19+COBRA!H19)</f>
        <v>26</v>
      </c>
      <c r="I19" s="10">
        <f>SUM(ACTIVE!I19+Retiree!I19+COBRA!I19)</f>
        <v>26</v>
      </c>
      <c r="J19" s="10">
        <f t="shared" si="1"/>
        <v>52</v>
      </c>
      <c r="K19" s="16">
        <v>73</v>
      </c>
      <c r="L19" s="10">
        <f>SUM(ACTIVE!L19+Retiree!L19+COBRA!L19)</f>
        <v>2</v>
      </c>
      <c r="M19" s="10">
        <f>SUM(ACTIVE!M19+Retiree!M19+COBRA!M19)</f>
        <v>3</v>
      </c>
      <c r="N19" s="10">
        <f t="shared" si="2"/>
        <v>5</v>
      </c>
    </row>
    <row r="20" spans="3:14" ht="11.25">
      <c r="C20" s="16">
        <v>12</v>
      </c>
      <c r="D20" s="10">
        <f>SUM(ACTIVE!D20+Retiree!D20+COBRA!D20)</f>
        <v>0</v>
      </c>
      <c r="E20" s="10">
        <f>SUM(ACTIVE!E20+Retiree!E20+COBRA!E20)</f>
        <v>0</v>
      </c>
      <c r="F20" s="10">
        <f t="shared" si="0"/>
        <v>0</v>
      </c>
      <c r="G20" s="16">
        <v>43</v>
      </c>
      <c r="H20" s="10">
        <f>SUM(ACTIVE!H20+Retiree!H20+COBRA!H20)</f>
        <v>35</v>
      </c>
      <c r="I20" s="10">
        <f>SUM(ACTIVE!I20+Retiree!I20+COBRA!I20)</f>
        <v>42</v>
      </c>
      <c r="J20" s="10">
        <f t="shared" si="1"/>
        <v>77</v>
      </c>
      <c r="K20" s="16">
        <v>74</v>
      </c>
      <c r="L20" s="10">
        <f>SUM(ACTIVE!L20+Retiree!L20+COBRA!L20)</f>
        <v>3</v>
      </c>
      <c r="M20" s="10">
        <f>SUM(ACTIVE!M20+Retiree!M20+COBRA!M20)</f>
        <v>3</v>
      </c>
      <c r="N20" s="10">
        <f t="shared" si="2"/>
        <v>6</v>
      </c>
    </row>
    <row r="21" spans="3:14" ht="11.25">
      <c r="C21" s="16">
        <v>13</v>
      </c>
      <c r="D21" s="10">
        <f>SUM(ACTIVE!D21+Retiree!D21+COBRA!D21)</f>
        <v>0</v>
      </c>
      <c r="E21" s="10">
        <f>SUM(ACTIVE!E21+Retiree!E21+COBRA!E21)</f>
        <v>0</v>
      </c>
      <c r="F21" s="10">
        <f t="shared" si="0"/>
        <v>0</v>
      </c>
      <c r="G21" s="16">
        <v>44</v>
      </c>
      <c r="H21" s="10">
        <f>SUM(ACTIVE!H21+Retiree!H21+COBRA!H21)</f>
        <v>31</v>
      </c>
      <c r="I21" s="10">
        <f>SUM(ACTIVE!I21+Retiree!I21+COBRA!I21)</f>
        <v>29</v>
      </c>
      <c r="J21" s="10">
        <f t="shared" si="1"/>
        <v>60</v>
      </c>
      <c r="K21" s="16">
        <v>75</v>
      </c>
      <c r="L21" s="10">
        <f>SUM(ACTIVE!L21+Retiree!L21+COBRA!L21)</f>
        <v>2</v>
      </c>
      <c r="M21" s="10">
        <f>SUM(ACTIVE!M21+Retiree!M21+COBRA!M21)</f>
        <v>2</v>
      </c>
      <c r="N21" s="10">
        <f t="shared" si="2"/>
        <v>4</v>
      </c>
    </row>
    <row r="22" spans="3:20" ht="11.25">
      <c r="C22" s="16">
        <v>14</v>
      </c>
      <c r="D22" s="10">
        <f>SUM(ACTIVE!D22+Retiree!D22+COBRA!D22)</f>
        <v>0</v>
      </c>
      <c r="E22" s="10">
        <f>SUM(ACTIVE!E22+Retiree!E22+COBRA!E22)</f>
        <v>0</v>
      </c>
      <c r="F22" s="10">
        <f t="shared" si="0"/>
        <v>0</v>
      </c>
      <c r="G22" s="16">
        <v>45</v>
      </c>
      <c r="H22" s="10">
        <f>SUM(ACTIVE!H22+Retiree!H22+COBRA!H22)</f>
        <v>28</v>
      </c>
      <c r="I22" s="10">
        <f>SUM(ACTIVE!I22+Retiree!I22+COBRA!I22)</f>
        <v>40</v>
      </c>
      <c r="J22" s="10">
        <f t="shared" si="1"/>
        <v>68</v>
      </c>
      <c r="K22" s="16">
        <v>76</v>
      </c>
      <c r="L22" s="10">
        <f>SUM(ACTIVE!L22+Retiree!L22+COBRA!L22)</f>
        <v>0</v>
      </c>
      <c r="M22" s="10">
        <f>SUM(ACTIVE!M22+Retiree!M22+COBRA!M22)</f>
        <v>2</v>
      </c>
      <c r="N22" s="10">
        <f t="shared" si="2"/>
        <v>2</v>
      </c>
      <c r="S22" s="1">
        <f>890+5+7+36</f>
        <v>938</v>
      </c>
      <c r="T22" s="1">
        <f>S22+S23</f>
        <v>2331</v>
      </c>
    </row>
    <row r="23" spans="3:19" ht="11.25">
      <c r="C23" s="16">
        <v>15</v>
      </c>
      <c r="D23" s="10">
        <f>SUM(ACTIVE!D23+Retiree!D23+COBRA!D23)</f>
        <v>0</v>
      </c>
      <c r="E23" s="10">
        <f>SUM(ACTIVE!E23+Retiree!E23+COBRA!E23)</f>
        <v>0</v>
      </c>
      <c r="F23" s="10">
        <f t="shared" si="0"/>
        <v>0</v>
      </c>
      <c r="G23" s="16">
        <v>46</v>
      </c>
      <c r="H23" s="10">
        <f>SUM(ACTIVE!H23+Retiree!H23+COBRA!H23)</f>
        <v>22</v>
      </c>
      <c r="I23" s="10">
        <f>SUM(ACTIVE!I23+Retiree!I23+COBRA!I23)</f>
        <v>41</v>
      </c>
      <c r="J23" s="10">
        <f t="shared" si="1"/>
        <v>63</v>
      </c>
      <c r="K23" s="16">
        <v>77</v>
      </c>
      <c r="L23" s="10">
        <f>SUM(ACTIVE!L23+Retiree!L23+COBRA!L23)</f>
        <v>0</v>
      </c>
      <c r="M23" s="10">
        <f>SUM(ACTIVE!M23+Retiree!M23+COBRA!M23)</f>
        <v>3</v>
      </c>
      <c r="N23" s="10">
        <f t="shared" si="2"/>
        <v>3</v>
      </c>
      <c r="S23" s="1">
        <f>1334+2+18+39</f>
        <v>1393</v>
      </c>
    </row>
    <row r="24" spans="3:20" ht="11.25">
      <c r="C24" s="16">
        <v>16</v>
      </c>
      <c r="D24" s="10">
        <f>SUM(ACTIVE!D24+Retiree!D24+COBRA!D24)</f>
        <v>0</v>
      </c>
      <c r="E24" s="10">
        <f>SUM(ACTIVE!E24+Retiree!E24+COBRA!E24)</f>
        <v>0</v>
      </c>
      <c r="F24" s="10">
        <f t="shared" si="0"/>
        <v>0</v>
      </c>
      <c r="G24" s="16">
        <v>47</v>
      </c>
      <c r="H24" s="10">
        <f>SUM(ACTIVE!H24+Retiree!H24+COBRA!H24)</f>
        <v>25</v>
      </c>
      <c r="I24" s="10">
        <f>SUM(ACTIVE!I24+Retiree!I24+COBRA!I24)</f>
        <v>39</v>
      </c>
      <c r="J24" s="10">
        <f t="shared" si="1"/>
        <v>64</v>
      </c>
      <c r="K24" s="16">
        <v>78</v>
      </c>
      <c r="L24" s="10">
        <f>SUM(ACTIVE!L24+Retiree!L24+COBRA!L24)</f>
        <v>2</v>
      </c>
      <c r="M24" s="10">
        <f>SUM(ACTIVE!M24+Retiree!M24+COBRA!M24)</f>
        <v>2</v>
      </c>
      <c r="N24" s="10">
        <f t="shared" si="2"/>
        <v>4</v>
      </c>
      <c r="S24" s="1">
        <f>258+4+15</f>
        <v>277</v>
      </c>
      <c r="T24" s="1">
        <f>S24+S25</f>
        <v>351</v>
      </c>
    </row>
    <row r="25" spans="3:19" ht="11.25">
      <c r="C25" s="16">
        <v>17</v>
      </c>
      <c r="D25" s="10">
        <f>SUM(ACTIVE!D25+Retiree!D25+COBRA!D25)</f>
        <v>0</v>
      </c>
      <c r="E25" s="10">
        <f>SUM(ACTIVE!E25+Retiree!E25+COBRA!E25)</f>
        <v>0</v>
      </c>
      <c r="F25" s="10">
        <f t="shared" si="0"/>
        <v>0</v>
      </c>
      <c r="G25" s="16">
        <v>48</v>
      </c>
      <c r="H25" s="10">
        <f>SUM(ACTIVE!H25+Retiree!H25+COBRA!H25)</f>
        <v>29</v>
      </c>
      <c r="I25" s="10">
        <f>SUM(ACTIVE!I25+Retiree!I25+COBRA!I25)</f>
        <v>34</v>
      </c>
      <c r="J25" s="10">
        <f t="shared" si="1"/>
        <v>63</v>
      </c>
      <c r="K25" s="16">
        <v>79</v>
      </c>
      <c r="L25" s="10">
        <f>SUM(ACTIVE!L25+Retiree!L25+COBRA!L25)</f>
        <v>0</v>
      </c>
      <c r="M25" s="10">
        <f>SUM(ACTIVE!M25+Retiree!M25+COBRA!M25)</f>
        <v>0</v>
      </c>
      <c r="N25" s="10">
        <f t="shared" si="2"/>
        <v>0</v>
      </c>
      <c r="S25" s="1">
        <f>68+2+4</f>
        <v>74</v>
      </c>
    </row>
    <row r="26" spans="3:20" ht="11.25">
      <c r="C26" s="16">
        <v>18</v>
      </c>
      <c r="D26" s="10">
        <f>SUM(ACTIVE!D26+Retiree!D26+COBRA!D26)</f>
        <v>0</v>
      </c>
      <c r="E26" s="10">
        <f>SUM(ACTIVE!E26+Retiree!E26+COBRA!E26)</f>
        <v>0</v>
      </c>
      <c r="F26" s="10">
        <f t="shared" si="0"/>
        <v>0</v>
      </c>
      <c r="G26" s="16">
        <v>49</v>
      </c>
      <c r="H26" s="10">
        <f>SUM(ACTIVE!H26+Retiree!H26+COBRA!H26)</f>
        <v>23</v>
      </c>
      <c r="I26" s="10">
        <f>SUM(ACTIVE!I26+Retiree!I26+COBRA!I26)</f>
        <v>28</v>
      </c>
      <c r="J26" s="10">
        <f t="shared" si="1"/>
        <v>51</v>
      </c>
      <c r="K26" s="16">
        <v>80</v>
      </c>
      <c r="L26" s="10">
        <f>SUM(ACTIVE!L26+Retiree!L26+COBRA!L26)</f>
        <v>1</v>
      </c>
      <c r="M26" s="10">
        <f>SUM(ACTIVE!M26+Retiree!M26+COBRA!M26)</f>
        <v>1</v>
      </c>
      <c r="N26" s="10">
        <f t="shared" si="2"/>
        <v>2</v>
      </c>
      <c r="S26" s="1">
        <f>684+2</f>
        <v>686</v>
      </c>
      <c r="T26" s="1">
        <f>S26+S27</f>
        <v>1353</v>
      </c>
    </row>
    <row r="27" spans="3:19" ht="11.25">
      <c r="C27" s="16">
        <v>19</v>
      </c>
      <c r="D27" s="10">
        <f>SUM(ACTIVE!D27+Retiree!D27+COBRA!D27)</f>
        <v>2</v>
      </c>
      <c r="E27" s="10">
        <f>SUM(ACTIVE!E27+Retiree!E27+COBRA!E27)</f>
        <v>2</v>
      </c>
      <c r="F27" s="10">
        <f t="shared" si="0"/>
        <v>4</v>
      </c>
      <c r="G27" s="16">
        <v>50</v>
      </c>
      <c r="H27" s="10">
        <f>SUM(ACTIVE!H27+Retiree!H27+COBRA!H27)</f>
        <v>17</v>
      </c>
      <c r="I27" s="10">
        <f>SUM(ACTIVE!I27+Retiree!I27+COBRA!I27)</f>
        <v>30</v>
      </c>
      <c r="J27" s="10">
        <f t="shared" si="1"/>
        <v>47</v>
      </c>
      <c r="K27" s="16">
        <v>81</v>
      </c>
      <c r="L27" s="10">
        <f>SUM(ACTIVE!L27+Retiree!L27+COBRA!L27)</f>
        <v>2</v>
      </c>
      <c r="M27" s="10">
        <f>SUM(ACTIVE!M27+Retiree!M27+COBRA!M27)</f>
        <v>1</v>
      </c>
      <c r="N27" s="10">
        <f t="shared" si="2"/>
        <v>3</v>
      </c>
      <c r="S27" s="1">
        <f>666+1</f>
        <v>667</v>
      </c>
    </row>
    <row r="28" spans="3:14" ht="11.25">
      <c r="C28" s="16">
        <v>20</v>
      </c>
      <c r="D28" s="10">
        <f>SUM(ACTIVE!D28+Retiree!D28+COBRA!D28)</f>
        <v>5</v>
      </c>
      <c r="E28" s="10">
        <f>SUM(ACTIVE!E28+Retiree!E28+COBRA!E28)</f>
        <v>3</v>
      </c>
      <c r="F28" s="10">
        <f t="shared" si="0"/>
        <v>8</v>
      </c>
      <c r="G28" s="16">
        <v>51</v>
      </c>
      <c r="H28" s="10">
        <f>SUM(ACTIVE!H28+Retiree!H28+COBRA!H28)</f>
        <v>19</v>
      </c>
      <c r="I28" s="10">
        <f>SUM(ACTIVE!I28+Retiree!I28+COBRA!I28)</f>
        <v>22</v>
      </c>
      <c r="J28" s="10">
        <f t="shared" si="1"/>
        <v>41</v>
      </c>
      <c r="K28" s="16">
        <v>82</v>
      </c>
      <c r="L28" s="10">
        <f>SUM(ACTIVE!L28+Retiree!L28+COBRA!L28)</f>
        <v>0</v>
      </c>
      <c r="M28" s="10">
        <f>SUM(ACTIVE!M28+Retiree!M28+COBRA!M28)</f>
        <v>0</v>
      </c>
      <c r="N28" s="10">
        <f t="shared" si="2"/>
        <v>0</v>
      </c>
    </row>
    <row r="29" spans="3:20" ht="11.25">
      <c r="C29" s="16">
        <v>21</v>
      </c>
      <c r="D29" s="10">
        <f>SUM(ACTIVE!D29+Retiree!D29+COBRA!D29)</f>
        <v>2</v>
      </c>
      <c r="E29" s="10">
        <f>SUM(ACTIVE!E29+Retiree!E29+COBRA!E29)</f>
        <v>7</v>
      </c>
      <c r="F29" s="10">
        <f t="shared" si="0"/>
        <v>9</v>
      </c>
      <c r="G29" s="16">
        <v>52</v>
      </c>
      <c r="H29" s="10">
        <f>SUM(ACTIVE!H29+Retiree!H29+COBRA!H29)</f>
        <v>19</v>
      </c>
      <c r="I29" s="10">
        <f>SUM(ACTIVE!I29+Retiree!I29+COBRA!I29)</f>
        <v>17</v>
      </c>
      <c r="J29" s="10">
        <f t="shared" si="1"/>
        <v>36</v>
      </c>
      <c r="K29" s="16">
        <v>83</v>
      </c>
      <c r="L29" s="10">
        <f>SUM(ACTIVE!L29+Retiree!L29+COBRA!L29)</f>
        <v>1</v>
      </c>
      <c r="M29" s="10">
        <f>SUM(ACTIVE!M29+Retiree!M29+COBRA!M29)</f>
        <v>1</v>
      </c>
      <c r="N29" s="10">
        <f t="shared" si="2"/>
        <v>2</v>
      </c>
      <c r="T29" s="1">
        <f>SUM(T22:T28)</f>
        <v>4035</v>
      </c>
    </row>
    <row r="30" spans="3:14" ht="11.25">
      <c r="C30" s="16">
        <v>22</v>
      </c>
      <c r="D30" s="10">
        <f>SUM(ACTIVE!D30+Retiree!D30+COBRA!D30)</f>
        <v>8</v>
      </c>
      <c r="E30" s="10">
        <f>SUM(ACTIVE!E30+Retiree!E30+COBRA!E30)</f>
        <v>11</v>
      </c>
      <c r="F30" s="10">
        <f t="shared" si="0"/>
        <v>19</v>
      </c>
      <c r="G30" s="16">
        <v>53</v>
      </c>
      <c r="H30" s="10">
        <f>SUM(ACTIVE!H30+Retiree!H30+COBRA!H30)</f>
        <v>13</v>
      </c>
      <c r="I30" s="10">
        <f>SUM(ACTIVE!I30+Retiree!I30+COBRA!I30)</f>
        <v>26</v>
      </c>
      <c r="J30" s="10">
        <f t="shared" si="1"/>
        <v>39</v>
      </c>
      <c r="K30" s="16">
        <v>84</v>
      </c>
      <c r="L30" s="10">
        <f>SUM(ACTIVE!L30+Retiree!L30+COBRA!L30)</f>
        <v>2</v>
      </c>
      <c r="M30" s="10">
        <f>SUM(ACTIVE!M30+Retiree!M30+COBRA!M30)</f>
        <v>1</v>
      </c>
      <c r="N30" s="10">
        <f t="shared" si="2"/>
        <v>3</v>
      </c>
    </row>
    <row r="31" spans="3:14" ht="11.25">
      <c r="C31" s="16">
        <v>23</v>
      </c>
      <c r="D31" s="10">
        <f>SUM(ACTIVE!D31+Retiree!D31+COBRA!D31)</f>
        <v>5</v>
      </c>
      <c r="E31" s="10">
        <f>SUM(ACTIVE!E31+Retiree!E31+COBRA!E31)</f>
        <v>11</v>
      </c>
      <c r="F31" s="10">
        <f t="shared" si="0"/>
        <v>16</v>
      </c>
      <c r="G31" s="16">
        <v>54</v>
      </c>
      <c r="H31" s="10">
        <f>SUM(ACTIVE!H31+Retiree!H31+COBRA!H31)</f>
        <v>30</v>
      </c>
      <c r="I31" s="10">
        <f>SUM(ACTIVE!I31+Retiree!I31+COBRA!I31)</f>
        <v>24</v>
      </c>
      <c r="J31" s="10">
        <f t="shared" si="1"/>
        <v>54</v>
      </c>
      <c r="K31" s="16">
        <v>85</v>
      </c>
      <c r="L31" s="10">
        <f>SUM(ACTIVE!L31+Retiree!L31+COBRA!L31)</f>
        <v>2</v>
      </c>
      <c r="M31" s="10">
        <f>SUM(ACTIVE!M31+Retiree!M31+COBRA!M31)</f>
        <v>1</v>
      </c>
      <c r="N31" s="10">
        <f t="shared" si="2"/>
        <v>3</v>
      </c>
    </row>
    <row r="32" spans="3:14" ht="11.25">
      <c r="C32" s="16">
        <v>24</v>
      </c>
      <c r="D32" s="10">
        <f>SUM(ACTIVE!D32+Retiree!D32+COBRA!D32)</f>
        <v>9</v>
      </c>
      <c r="E32" s="10">
        <f>SUM(ACTIVE!E32+Retiree!E32+COBRA!E32)</f>
        <v>19</v>
      </c>
      <c r="F32" s="10">
        <f t="shared" si="0"/>
        <v>28</v>
      </c>
      <c r="G32" s="16">
        <v>55</v>
      </c>
      <c r="H32" s="10">
        <f>SUM(ACTIVE!H32+Retiree!H32+COBRA!H32)</f>
        <v>13</v>
      </c>
      <c r="I32" s="10">
        <f>SUM(ACTIVE!I32+Retiree!I32+COBRA!I32)</f>
        <v>24</v>
      </c>
      <c r="J32" s="10">
        <f t="shared" si="1"/>
        <v>37</v>
      </c>
      <c r="K32" s="16">
        <v>86</v>
      </c>
      <c r="L32" s="10">
        <f>SUM(ACTIVE!L32+Retiree!L32+COBRA!L32)</f>
        <v>1</v>
      </c>
      <c r="M32" s="10">
        <f>SUM(ACTIVE!M32+Retiree!M32+COBRA!M32)</f>
        <v>0</v>
      </c>
      <c r="N32" s="10">
        <f t="shared" si="2"/>
        <v>1</v>
      </c>
    </row>
    <row r="33" spans="3:14" ht="11.25">
      <c r="C33" s="16">
        <v>25</v>
      </c>
      <c r="D33" s="10">
        <f>SUM(ACTIVE!D33+Retiree!D33+COBRA!D33)</f>
        <v>12</v>
      </c>
      <c r="E33" s="10">
        <f>SUM(ACTIVE!E33+Retiree!E33+COBRA!E33)</f>
        <v>19</v>
      </c>
      <c r="F33" s="10">
        <f t="shared" si="0"/>
        <v>31</v>
      </c>
      <c r="G33" s="16">
        <v>56</v>
      </c>
      <c r="H33" s="10">
        <f>SUM(ACTIVE!H33+Retiree!H33+COBRA!H33)</f>
        <v>19</v>
      </c>
      <c r="I33" s="10">
        <f>SUM(ACTIVE!I33+Retiree!I33+COBRA!I33)</f>
        <v>24</v>
      </c>
      <c r="J33" s="10">
        <f t="shared" si="1"/>
        <v>43</v>
      </c>
      <c r="K33" s="16">
        <v>87</v>
      </c>
      <c r="L33" s="10">
        <f>SUM(ACTIVE!L33+Retiree!L33+COBRA!L33)</f>
        <v>0</v>
      </c>
      <c r="M33" s="10">
        <f>SUM(ACTIVE!M33+Retiree!M33+COBRA!M33)</f>
        <v>1</v>
      </c>
      <c r="N33" s="10">
        <f t="shared" si="2"/>
        <v>1</v>
      </c>
    </row>
    <row r="34" spans="3:14" ht="11.25">
      <c r="C34" s="16">
        <v>26</v>
      </c>
      <c r="D34" s="10">
        <f>SUM(ACTIVE!D34+Retiree!D34+COBRA!D34)</f>
        <v>20</v>
      </c>
      <c r="E34" s="10">
        <f>SUM(ACTIVE!E34+Retiree!E34+COBRA!E34)</f>
        <v>21</v>
      </c>
      <c r="F34" s="10">
        <f t="shared" si="0"/>
        <v>41</v>
      </c>
      <c r="G34" s="16">
        <v>57</v>
      </c>
      <c r="H34" s="10">
        <f>SUM(ACTIVE!H34+Retiree!H34+COBRA!H34)</f>
        <v>8</v>
      </c>
      <c r="I34" s="10">
        <f>SUM(ACTIVE!I34+Retiree!I34+COBRA!I34)</f>
        <v>26</v>
      </c>
      <c r="J34" s="10">
        <f t="shared" si="1"/>
        <v>34</v>
      </c>
      <c r="K34" s="16">
        <v>88</v>
      </c>
      <c r="L34" s="10">
        <f>SUM(ACTIVE!L34+Retiree!L34+COBRA!L34)</f>
        <v>0</v>
      </c>
      <c r="M34" s="10">
        <f>SUM(ACTIVE!M34+Retiree!M34+COBRA!M34)</f>
        <v>0</v>
      </c>
      <c r="N34" s="10">
        <f t="shared" si="2"/>
        <v>0</v>
      </c>
    </row>
    <row r="35" spans="3:14" ht="11.25">
      <c r="C35" s="16">
        <v>27</v>
      </c>
      <c r="D35" s="10">
        <f>SUM(ACTIVE!D35+Retiree!D35+COBRA!D35)</f>
        <v>20</v>
      </c>
      <c r="E35" s="10">
        <f>SUM(ACTIVE!E35+Retiree!E35+COBRA!E35)</f>
        <v>33</v>
      </c>
      <c r="F35" s="10">
        <f t="shared" si="0"/>
        <v>53</v>
      </c>
      <c r="G35" s="16">
        <v>58</v>
      </c>
      <c r="H35" s="10">
        <f>SUM(ACTIVE!H35+Retiree!H35+COBRA!H35)</f>
        <v>17</v>
      </c>
      <c r="I35" s="10">
        <f>SUM(ACTIVE!I35+Retiree!I35+COBRA!I35)</f>
        <v>30</v>
      </c>
      <c r="J35" s="10">
        <f t="shared" si="1"/>
        <v>47</v>
      </c>
      <c r="K35" s="16">
        <v>89</v>
      </c>
      <c r="L35" s="10">
        <f>SUM(ACTIVE!L35+Retiree!L35+COBRA!L35)</f>
        <v>0</v>
      </c>
      <c r="M35" s="10">
        <f>SUM(ACTIVE!M35+Retiree!M35+COBRA!M35)</f>
        <v>1</v>
      </c>
      <c r="N35" s="10">
        <f t="shared" si="2"/>
        <v>1</v>
      </c>
    </row>
    <row r="36" spans="3:14" ht="11.25">
      <c r="C36" s="16">
        <v>28</v>
      </c>
      <c r="D36" s="10">
        <f>SUM(ACTIVE!D36+Retiree!D36+COBRA!D36)</f>
        <v>25</v>
      </c>
      <c r="E36" s="10">
        <f>SUM(ACTIVE!E36+Retiree!E36+COBRA!E36)</f>
        <v>37</v>
      </c>
      <c r="F36" s="10">
        <f t="shared" si="0"/>
        <v>62</v>
      </c>
      <c r="G36" s="16">
        <v>59</v>
      </c>
      <c r="H36" s="10">
        <f>SUM(ACTIVE!H36+Retiree!H36+COBRA!H36)</f>
        <v>11</v>
      </c>
      <c r="I36" s="10">
        <f>SUM(ACTIVE!I36+Retiree!I36+COBRA!I36)</f>
        <v>23</v>
      </c>
      <c r="J36" s="10">
        <f t="shared" si="1"/>
        <v>34</v>
      </c>
      <c r="K36" s="16">
        <v>90</v>
      </c>
      <c r="L36" s="10">
        <f>SUM(ACTIVE!L36+Retiree!L36+COBRA!L36)</f>
        <v>0</v>
      </c>
      <c r="M36" s="10">
        <f>SUM(ACTIVE!M36+Retiree!M36+COBRA!M36)</f>
        <v>0</v>
      </c>
      <c r="N36" s="10">
        <f t="shared" si="2"/>
        <v>0</v>
      </c>
    </row>
    <row r="37" spans="3:14" ht="11.25">
      <c r="C37" s="16">
        <v>29</v>
      </c>
      <c r="D37" s="10">
        <f>SUM(ACTIVE!D37+Retiree!D37+COBRA!D37)</f>
        <v>26</v>
      </c>
      <c r="E37" s="10">
        <f>SUM(ACTIVE!E37+Retiree!E37+COBRA!E37)</f>
        <v>38</v>
      </c>
      <c r="F37" s="10">
        <f t="shared" si="0"/>
        <v>64</v>
      </c>
      <c r="G37" s="16">
        <v>60</v>
      </c>
      <c r="H37" s="10">
        <f>SUM(ACTIVE!H37+Retiree!H37+COBRA!H37)</f>
        <v>9</v>
      </c>
      <c r="I37" s="10">
        <f>SUM(ACTIVE!I37+Retiree!I37+COBRA!I37)</f>
        <v>22</v>
      </c>
      <c r="J37" s="10">
        <f t="shared" si="1"/>
        <v>31</v>
      </c>
      <c r="K37" s="16">
        <v>91</v>
      </c>
      <c r="L37" s="10">
        <f>SUM(ACTIVE!L37+Retiree!L37+COBRA!L37)</f>
        <v>0</v>
      </c>
      <c r="M37" s="10">
        <f>SUM(ACTIVE!M37+Retiree!M37+COBRA!M37)</f>
        <v>0</v>
      </c>
      <c r="N37" s="10">
        <f t="shared" si="2"/>
        <v>0</v>
      </c>
    </row>
    <row r="38" spans="3:14" ht="11.25">
      <c r="C38" s="16">
        <v>30</v>
      </c>
      <c r="D38" s="10">
        <f>SUM(ACTIVE!D38+Retiree!D38+COBRA!D38)</f>
        <v>18</v>
      </c>
      <c r="E38" s="10">
        <f>SUM(ACTIVE!E38+Retiree!E38+COBRA!E38)</f>
        <v>38</v>
      </c>
      <c r="F38" s="10">
        <f t="shared" si="0"/>
        <v>56</v>
      </c>
      <c r="G38" s="16">
        <v>61</v>
      </c>
      <c r="H38" s="10">
        <f>SUM(ACTIVE!H38+Retiree!H38+COBRA!H38)</f>
        <v>10</v>
      </c>
      <c r="I38" s="10">
        <f>SUM(ACTIVE!I38+Retiree!I38+COBRA!I38)</f>
        <v>18</v>
      </c>
      <c r="J38" s="10">
        <f t="shared" si="1"/>
        <v>28</v>
      </c>
      <c r="K38" s="9" t="s">
        <v>6</v>
      </c>
      <c r="L38" s="10">
        <f>SUM(ACTIVE!L38+Retiree!L38+COBRA!L38)</f>
        <v>1</v>
      </c>
      <c r="M38" s="10">
        <f>SUM(ACTIVE!M38+Retiree!M38+COBRA!M38)</f>
        <v>0</v>
      </c>
      <c r="N38" s="10">
        <f t="shared" si="2"/>
        <v>1</v>
      </c>
    </row>
    <row r="40" spans="3:14" ht="12" thickBot="1">
      <c r="C40" s="14"/>
      <c r="D40" s="14"/>
      <c r="E40" s="14"/>
      <c r="F40" s="14"/>
      <c r="G40" s="14"/>
      <c r="H40" s="14"/>
      <c r="I40" s="14"/>
      <c r="J40" s="14"/>
      <c r="K40" s="14"/>
      <c r="L40" s="14" t="s">
        <v>9</v>
      </c>
      <c r="M40" s="14"/>
      <c r="N40" s="15">
        <f>SUM(F8:F38,J8:J38,N8:N38)</f>
        <v>2331</v>
      </c>
    </row>
    <row r="41" ht="11.25">
      <c r="N41" s="10"/>
    </row>
    <row r="42" spans="1:14" ht="11.25">
      <c r="A42" s="8" t="s">
        <v>13</v>
      </c>
      <c r="B42" s="8" t="s">
        <v>12</v>
      </c>
      <c r="C42" s="9" t="s">
        <v>4</v>
      </c>
      <c r="D42" s="10">
        <f>SUM(ACTIVE!D42+Retiree!D42+COBRA!D42)</f>
        <v>0</v>
      </c>
      <c r="E42" s="10">
        <f>SUM(ACTIVE!E42+Retiree!E42+COBRA!E42)</f>
        <v>0</v>
      </c>
      <c r="F42" s="10">
        <f aca="true" t="shared" si="3" ref="F42:F72">SUM(D42:E42)</f>
        <v>0</v>
      </c>
      <c r="G42" s="16">
        <v>31</v>
      </c>
      <c r="H42" s="10">
        <f>SUM(ACTIVE!H42+Retiree!H42+COBRA!H42)</f>
        <v>5</v>
      </c>
      <c r="I42" s="10">
        <f>SUM(ACTIVE!I42+Retiree!I42+COBRA!I42)</f>
        <v>1</v>
      </c>
      <c r="J42" s="10">
        <f>SUM(H42:I42)</f>
        <v>6</v>
      </c>
      <c r="K42" s="16">
        <v>62</v>
      </c>
      <c r="L42" s="10">
        <f>SUM(ACTIVE!L42+Retiree!L42+COBRA!L42)</f>
        <v>5</v>
      </c>
      <c r="M42" s="10">
        <f>SUM(ACTIVE!M42+Retiree!M42+COBRA!M42)</f>
        <v>2</v>
      </c>
      <c r="N42" s="10">
        <f>SUM(L42:M42)</f>
        <v>7</v>
      </c>
    </row>
    <row r="43" spans="3:14" ht="11.25">
      <c r="C43" s="16">
        <v>1</v>
      </c>
      <c r="D43" s="10">
        <f>SUM(ACTIVE!D43+Retiree!D43+COBRA!D43)</f>
        <v>0</v>
      </c>
      <c r="E43" s="10">
        <f>SUM(ACTIVE!E43+Retiree!E43+COBRA!E43)</f>
        <v>0</v>
      </c>
      <c r="F43" s="10">
        <f t="shared" si="3"/>
        <v>0</v>
      </c>
      <c r="G43" s="16">
        <v>32</v>
      </c>
      <c r="H43" s="10">
        <f>SUM(ACTIVE!H43+Retiree!H43+COBRA!H43)</f>
        <v>2</v>
      </c>
      <c r="I43" s="10">
        <f>SUM(ACTIVE!I43+Retiree!I43+COBRA!I43)</f>
        <v>0</v>
      </c>
      <c r="J43" s="10">
        <f aca="true" t="shared" si="4" ref="J43:J72">SUM(H43:I43)</f>
        <v>2</v>
      </c>
      <c r="K43" s="16">
        <v>63</v>
      </c>
      <c r="L43" s="10">
        <f>SUM(ACTIVE!L43+Retiree!L43+COBRA!L43)</f>
        <v>3</v>
      </c>
      <c r="M43" s="10">
        <f>SUM(ACTIVE!M43+Retiree!M43+COBRA!M43)</f>
        <v>1</v>
      </c>
      <c r="N43" s="10">
        <f aca="true" t="shared" si="5" ref="N43:N72">SUM(L43:M43)</f>
        <v>4</v>
      </c>
    </row>
    <row r="44" spans="1:14" ht="11.25">
      <c r="A44" s="1" t="s">
        <v>8</v>
      </c>
      <c r="C44" s="16">
        <v>2</v>
      </c>
      <c r="D44" s="10">
        <f>SUM(ACTIVE!D44+Retiree!D44+COBRA!D44)</f>
        <v>0</v>
      </c>
      <c r="E44" s="10">
        <f>SUM(ACTIVE!E44+Retiree!E44+COBRA!E44)</f>
        <v>0</v>
      </c>
      <c r="F44" s="10">
        <f t="shared" si="3"/>
        <v>0</v>
      </c>
      <c r="G44" s="16">
        <v>33</v>
      </c>
      <c r="H44" s="10">
        <f>SUM(ACTIVE!H44+Retiree!H44+COBRA!H44)</f>
        <v>8</v>
      </c>
      <c r="I44" s="10">
        <f>SUM(ACTIVE!I44+Retiree!I44+COBRA!I44)</f>
        <v>2</v>
      </c>
      <c r="J44" s="10">
        <f t="shared" si="4"/>
        <v>10</v>
      </c>
      <c r="K44" s="16">
        <v>64</v>
      </c>
      <c r="L44" s="10">
        <f>SUM(ACTIVE!L44+Retiree!L44+COBRA!L44)</f>
        <v>2</v>
      </c>
      <c r="M44" s="10">
        <f>SUM(ACTIVE!M44+Retiree!M44+COBRA!M44)</f>
        <v>3</v>
      </c>
      <c r="N44" s="10">
        <f t="shared" si="5"/>
        <v>5</v>
      </c>
    </row>
    <row r="45" spans="1:14" ht="11.25">
      <c r="A45" s="2" t="s">
        <v>2</v>
      </c>
      <c r="B45" s="12">
        <f>SUM(D42:D72,H42:H72,L42:L72)</f>
        <v>277</v>
      </c>
      <c r="C45" s="16">
        <v>3</v>
      </c>
      <c r="D45" s="10">
        <f>SUM(ACTIVE!D45+Retiree!D45+COBRA!D45)</f>
        <v>0</v>
      </c>
      <c r="E45" s="10">
        <f>SUM(ACTIVE!E45+Retiree!E45+COBRA!E45)</f>
        <v>0</v>
      </c>
      <c r="F45" s="10">
        <f t="shared" si="3"/>
        <v>0</v>
      </c>
      <c r="G45" s="16">
        <v>34</v>
      </c>
      <c r="H45" s="10">
        <f>SUM(ACTIVE!H45+Retiree!H45+COBRA!H45)</f>
        <v>5</v>
      </c>
      <c r="I45" s="10">
        <f>SUM(ACTIVE!I45+Retiree!I45+COBRA!I45)</f>
        <v>0</v>
      </c>
      <c r="J45" s="10">
        <f t="shared" si="4"/>
        <v>5</v>
      </c>
      <c r="K45" s="16">
        <v>65</v>
      </c>
      <c r="L45" s="10">
        <f>SUM(ACTIVE!L45+Retiree!L45+COBRA!L45)</f>
        <v>3</v>
      </c>
      <c r="M45" s="10">
        <f>SUM(ACTIVE!M45+Retiree!M45+COBRA!M45)</f>
        <v>0</v>
      </c>
      <c r="N45" s="10">
        <f t="shared" si="5"/>
        <v>3</v>
      </c>
    </row>
    <row r="46" spans="1:14" ht="11.25">
      <c r="A46" s="2" t="s">
        <v>3</v>
      </c>
      <c r="B46" s="12">
        <f>SUM(E42:E72,I42:I72,M42:M72)</f>
        <v>74</v>
      </c>
      <c r="C46" s="16">
        <v>4</v>
      </c>
      <c r="D46" s="10">
        <f>SUM(ACTIVE!D46+Retiree!D46+COBRA!D46)</f>
        <v>0</v>
      </c>
      <c r="E46" s="10">
        <f>SUM(ACTIVE!E46+Retiree!E46+COBRA!E46)</f>
        <v>0</v>
      </c>
      <c r="F46" s="10">
        <f t="shared" si="3"/>
        <v>0</v>
      </c>
      <c r="G46" s="16">
        <v>35</v>
      </c>
      <c r="H46" s="10">
        <f>SUM(ACTIVE!H46+Retiree!H46+COBRA!H46)</f>
        <v>5</v>
      </c>
      <c r="I46" s="10">
        <f>SUM(ACTIVE!I46+Retiree!I46+COBRA!I46)</f>
        <v>2</v>
      </c>
      <c r="J46" s="10">
        <f t="shared" si="4"/>
        <v>7</v>
      </c>
      <c r="K46" s="16">
        <v>66</v>
      </c>
      <c r="L46" s="10">
        <f>SUM(ACTIVE!L46+Retiree!L46+COBRA!L46)</f>
        <v>1</v>
      </c>
      <c r="M46" s="10">
        <f>SUM(ACTIVE!M46+Retiree!M46+COBRA!M46)</f>
        <v>1</v>
      </c>
      <c r="N46" s="10">
        <f t="shared" si="5"/>
        <v>2</v>
      </c>
    </row>
    <row r="47" spans="1:14" ht="11.25">
      <c r="A47" s="2" t="s">
        <v>7</v>
      </c>
      <c r="B47" s="12">
        <f>SUM(B45:B46)</f>
        <v>351</v>
      </c>
      <c r="C47" s="16">
        <v>5</v>
      </c>
      <c r="D47" s="10">
        <f>SUM(ACTIVE!D47+Retiree!D47+COBRA!D47)</f>
        <v>0</v>
      </c>
      <c r="E47" s="10">
        <f>SUM(ACTIVE!E47+Retiree!E47+COBRA!E47)</f>
        <v>0</v>
      </c>
      <c r="F47" s="10">
        <f t="shared" si="3"/>
        <v>0</v>
      </c>
      <c r="G47" s="16">
        <v>36</v>
      </c>
      <c r="H47" s="10">
        <f>SUM(ACTIVE!H47+Retiree!H47+COBRA!H47)</f>
        <v>9</v>
      </c>
      <c r="I47" s="10">
        <f>SUM(ACTIVE!I47+Retiree!I47+COBRA!I47)</f>
        <v>0</v>
      </c>
      <c r="J47" s="10">
        <f t="shared" si="4"/>
        <v>9</v>
      </c>
      <c r="K47" s="16">
        <v>67</v>
      </c>
      <c r="L47" s="10">
        <f>SUM(ACTIVE!L47+Retiree!L47+COBRA!L47)</f>
        <v>1</v>
      </c>
      <c r="M47" s="10">
        <f>SUM(ACTIVE!M47+Retiree!M47+COBRA!M47)</f>
        <v>0</v>
      </c>
      <c r="N47" s="10">
        <f t="shared" si="5"/>
        <v>1</v>
      </c>
    </row>
    <row r="48" spans="3:14" ht="11.25">
      <c r="C48" s="16">
        <v>6</v>
      </c>
      <c r="D48" s="10">
        <f>SUM(ACTIVE!D48+Retiree!D48+COBRA!D48)</f>
        <v>0</v>
      </c>
      <c r="E48" s="10">
        <f>SUM(ACTIVE!E48+Retiree!E48+COBRA!E48)</f>
        <v>0</v>
      </c>
      <c r="F48" s="10">
        <f t="shared" si="3"/>
        <v>0</v>
      </c>
      <c r="G48" s="16">
        <v>37</v>
      </c>
      <c r="H48" s="10">
        <f>SUM(ACTIVE!H48+Retiree!H48+COBRA!H48)</f>
        <v>11</v>
      </c>
      <c r="I48" s="10">
        <f>SUM(ACTIVE!I48+Retiree!I48+COBRA!I48)</f>
        <v>2</v>
      </c>
      <c r="J48" s="10">
        <f t="shared" si="4"/>
        <v>13</v>
      </c>
      <c r="K48" s="16">
        <v>68</v>
      </c>
      <c r="L48" s="10">
        <f>SUM(ACTIVE!L48+Retiree!L48+COBRA!L48)</f>
        <v>1</v>
      </c>
      <c r="M48" s="10">
        <f>SUM(ACTIVE!M48+Retiree!M48+COBRA!M48)</f>
        <v>0</v>
      </c>
      <c r="N48" s="10">
        <f t="shared" si="5"/>
        <v>1</v>
      </c>
    </row>
    <row r="49" spans="3:14" ht="11.25">
      <c r="C49" s="16">
        <v>7</v>
      </c>
      <c r="D49" s="10">
        <f>SUM(ACTIVE!D49+Retiree!D49+COBRA!D49)</f>
        <v>0</v>
      </c>
      <c r="E49" s="10">
        <f>SUM(ACTIVE!E49+Retiree!E49+COBRA!E49)</f>
        <v>0</v>
      </c>
      <c r="F49" s="10">
        <f t="shared" si="3"/>
        <v>0</v>
      </c>
      <c r="G49" s="16">
        <v>38</v>
      </c>
      <c r="H49" s="10">
        <f>SUM(ACTIVE!H49+Retiree!H49+COBRA!H49)</f>
        <v>10</v>
      </c>
      <c r="I49" s="10">
        <f>SUM(ACTIVE!I49+Retiree!I49+COBRA!I49)</f>
        <v>0</v>
      </c>
      <c r="J49" s="10">
        <f t="shared" si="4"/>
        <v>10</v>
      </c>
      <c r="K49" s="16">
        <v>69</v>
      </c>
      <c r="L49" s="10">
        <f>SUM(ACTIVE!L49+Retiree!L49+COBRA!L49)</f>
        <v>1</v>
      </c>
      <c r="M49" s="10">
        <f>SUM(ACTIVE!M49+Retiree!M49+COBRA!M49)</f>
        <v>0</v>
      </c>
      <c r="N49" s="10">
        <f t="shared" si="5"/>
        <v>1</v>
      </c>
    </row>
    <row r="50" spans="3:14" ht="11.25">
      <c r="C50" s="16">
        <v>8</v>
      </c>
      <c r="D50" s="10">
        <f>SUM(ACTIVE!D50+Retiree!D50+COBRA!D50)</f>
        <v>0</v>
      </c>
      <c r="E50" s="10">
        <f>SUM(ACTIVE!E50+Retiree!E50+COBRA!E50)</f>
        <v>0</v>
      </c>
      <c r="F50" s="10">
        <f t="shared" si="3"/>
        <v>0</v>
      </c>
      <c r="G50" s="16">
        <v>39</v>
      </c>
      <c r="H50" s="10">
        <f>SUM(ACTIVE!H50+Retiree!H50+COBRA!H50)</f>
        <v>4</v>
      </c>
      <c r="I50" s="10">
        <f>SUM(ACTIVE!I50+Retiree!I50+COBRA!I50)</f>
        <v>1</v>
      </c>
      <c r="J50" s="10">
        <f t="shared" si="4"/>
        <v>5</v>
      </c>
      <c r="K50" s="16">
        <v>70</v>
      </c>
      <c r="L50" s="10">
        <f>SUM(ACTIVE!L50+Retiree!L50+COBRA!L50)</f>
        <v>2</v>
      </c>
      <c r="M50" s="10">
        <f>SUM(ACTIVE!M50+Retiree!M50+COBRA!M50)</f>
        <v>0</v>
      </c>
      <c r="N50" s="10">
        <f t="shared" si="5"/>
        <v>2</v>
      </c>
    </row>
    <row r="51" spans="3:14" ht="11.25">
      <c r="C51" s="16">
        <v>9</v>
      </c>
      <c r="D51" s="10">
        <f>SUM(ACTIVE!D51+Retiree!D51+COBRA!D51)</f>
        <v>0</v>
      </c>
      <c r="E51" s="10">
        <f>SUM(ACTIVE!E51+Retiree!E51+COBRA!E51)</f>
        <v>0</v>
      </c>
      <c r="F51" s="10">
        <f t="shared" si="3"/>
        <v>0</v>
      </c>
      <c r="G51" s="16">
        <v>40</v>
      </c>
      <c r="H51" s="10">
        <f>SUM(ACTIVE!H51+Retiree!H51+COBRA!H51)</f>
        <v>6</v>
      </c>
      <c r="I51" s="10">
        <f>SUM(ACTIVE!I51+Retiree!I51+COBRA!I51)</f>
        <v>1</v>
      </c>
      <c r="J51" s="10">
        <f t="shared" si="4"/>
        <v>7</v>
      </c>
      <c r="K51" s="16">
        <v>71</v>
      </c>
      <c r="L51" s="10">
        <f>SUM(ACTIVE!L51+Retiree!L51+COBRA!L51)</f>
        <v>0</v>
      </c>
      <c r="M51" s="10">
        <f>SUM(ACTIVE!M51+Retiree!M51+COBRA!M51)</f>
        <v>1</v>
      </c>
      <c r="N51" s="10">
        <f t="shared" si="5"/>
        <v>1</v>
      </c>
    </row>
    <row r="52" spans="3:14" ht="11.25">
      <c r="C52" s="16">
        <v>10</v>
      </c>
      <c r="D52" s="10">
        <f>SUM(ACTIVE!D52+Retiree!D52+COBRA!D52)</f>
        <v>0</v>
      </c>
      <c r="E52" s="10">
        <f>SUM(ACTIVE!E52+Retiree!E52+COBRA!E52)</f>
        <v>0</v>
      </c>
      <c r="F52" s="10">
        <f t="shared" si="3"/>
        <v>0</v>
      </c>
      <c r="G52" s="16">
        <v>41</v>
      </c>
      <c r="H52" s="10">
        <f>SUM(ACTIVE!H52+Retiree!H52+COBRA!H52)</f>
        <v>9</v>
      </c>
      <c r="I52" s="10">
        <f>SUM(ACTIVE!I52+Retiree!I52+COBRA!I52)</f>
        <v>0</v>
      </c>
      <c r="J52" s="10">
        <f t="shared" si="4"/>
        <v>9</v>
      </c>
      <c r="K52" s="16">
        <v>72</v>
      </c>
      <c r="L52" s="10">
        <f>SUM(ACTIVE!L52+Retiree!L52+COBRA!L52)</f>
        <v>2</v>
      </c>
      <c r="M52" s="10">
        <f>SUM(ACTIVE!M52+Retiree!M52+COBRA!M52)</f>
        <v>0</v>
      </c>
      <c r="N52" s="10">
        <f t="shared" si="5"/>
        <v>2</v>
      </c>
    </row>
    <row r="53" spans="3:14" ht="11.25">
      <c r="C53" s="16">
        <v>11</v>
      </c>
      <c r="D53" s="10">
        <f>SUM(ACTIVE!D53+Retiree!D53+COBRA!D53)</f>
        <v>0</v>
      </c>
      <c r="E53" s="10">
        <f>SUM(ACTIVE!E53+Retiree!E53+COBRA!E53)</f>
        <v>0</v>
      </c>
      <c r="F53" s="10">
        <f t="shared" si="3"/>
        <v>0</v>
      </c>
      <c r="G53" s="16">
        <v>42</v>
      </c>
      <c r="H53" s="10">
        <f>SUM(ACTIVE!H53+Retiree!H53+COBRA!H53)</f>
        <v>6</v>
      </c>
      <c r="I53" s="10">
        <f>SUM(ACTIVE!I53+Retiree!I53+COBRA!I53)</f>
        <v>3</v>
      </c>
      <c r="J53" s="10">
        <f t="shared" si="4"/>
        <v>9</v>
      </c>
      <c r="K53" s="16">
        <v>73</v>
      </c>
      <c r="L53" s="10">
        <f>SUM(ACTIVE!L53+Retiree!L53+COBRA!L53)</f>
        <v>0</v>
      </c>
      <c r="M53" s="10">
        <f>SUM(ACTIVE!M53+Retiree!M53+COBRA!M53)</f>
        <v>1</v>
      </c>
      <c r="N53" s="10">
        <f t="shared" si="5"/>
        <v>1</v>
      </c>
    </row>
    <row r="54" spans="3:14" ht="11.25">
      <c r="C54" s="16">
        <v>12</v>
      </c>
      <c r="D54" s="10">
        <f>SUM(ACTIVE!D54+Retiree!D54+COBRA!D54)</f>
        <v>0</v>
      </c>
      <c r="E54" s="10">
        <f>SUM(ACTIVE!E54+Retiree!E54+COBRA!E54)</f>
        <v>0</v>
      </c>
      <c r="F54" s="10">
        <f t="shared" si="3"/>
        <v>0</v>
      </c>
      <c r="G54" s="16">
        <v>43</v>
      </c>
      <c r="H54" s="10">
        <f>SUM(ACTIVE!H54+Retiree!H54+COBRA!H54)</f>
        <v>5</v>
      </c>
      <c r="I54" s="10">
        <f>SUM(ACTIVE!I54+Retiree!I54+COBRA!I54)</f>
        <v>4</v>
      </c>
      <c r="J54" s="10">
        <f t="shared" si="4"/>
        <v>9</v>
      </c>
      <c r="K54" s="16">
        <v>74</v>
      </c>
      <c r="L54" s="10">
        <f>SUM(ACTIVE!L54+Retiree!L54+COBRA!L54)</f>
        <v>4</v>
      </c>
      <c r="M54" s="10">
        <f>SUM(ACTIVE!M54+Retiree!M54+COBRA!M54)</f>
        <v>1</v>
      </c>
      <c r="N54" s="10">
        <f t="shared" si="5"/>
        <v>5</v>
      </c>
    </row>
    <row r="55" spans="3:14" ht="11.25">
      <c r="C55" s="16">
        <v>13</v>
      </c>
      <c r="D55" s="10">
        <f>SUM(ACTIVE!D55+Retiree!D55+COBRA!D55)</f>
        <v>0</v>
      </c>
      <c r="E55" s="10">
        <f>SUM(ACTIVE!E55+Retiree!E55+COBRA!E55)</f>
        <v>0</v>
      </c>
      <c r="F55" s="10">
        <f t="shared" si="3"/>
        <v>0</v>
      </c>
      <c r="G55" s="16">
        <v>44</v>
      </c>
      <c r="H55" s="10">
        <f>SUM(ACTIVE!H55+Retiree!H55+COBRA!H55)</f>
        <v>7</v>
      </c>
      <c r="I55" s="10">
        <f>SUM(ACTIVE!I55+Retiree!I55+COBRA!I55)</f>
        <v>1</v>
      </c>
      <c r="J55" s="10">
        <f t="shared" si="4"/>
        <v>8</v>
      </c>
      <c r="K55" s="16">
        <v>75</v>
      </c>
      <c r="L55" s="10">
        <f>SUM(ACTIVE!L55+Retiree!L55+COBRA!L55)</f>
        <v>1</v>
      </c>
      <c r="M55" s="10">
        <f>SUM(ACTIVE!M55+Retiree!M55+COBRA!M55)</f>
        <v>0</v>
      </c>
      <c r="N55" s="10">
        <f t="shared" si="5"/>
        <v>1</v>
      </c>
    </row>
    <row r="56" spans="3:14" ht="11.25">
      <c r="C56" s="16">
        <v>14</v>
      </c>
      <c r="D56" s="10">
        <f>SUM(ACTIVE!D56+Retiree!D56+COBRA!D56)</f>
        <v>0</v>
      </c>
      <c r="E56" s="10">
        <f>SUM(ACTIVE!E56+Retiree!E56+COBRA!E56)</f>
        <v>0</v>
      </c>
      <c r="F56" s="10">
        <f t="shared" si="3"/>
        <v>0</v>
      </c>
      <c r="G56" s="16">
        <v>45</v>
      </c>
      <c r="H56" s="10">
        <f>SUM(ACTIVE!H56+Retiree!H56+COBRA!H56)</f>
        <v>5</v>
      </c>
      <c r="I56" s="10">
        <f>SUM(ACTIVE!I56+Retiree!I56+COBRA!I56)</f>
        <v>0</v>
      </c>
      <c r="J56" s="10">
        <f t="shared" si="4"/>
        <v>5</v>
      </c>
      <c r="K56" s="16">
        <v>76</v>
      </c>
      <c r="L56" s="10">
        <f>SUM(ACTIVE!L56+Retiree!L56+COBRA!L56)</f>
        <v>0</v>
      </c>
      <c r="M56" s="10">
        <f>SUM(ACTIVE!M56+Retiree!M56+COBRA!M56)</f>
        <v>1</v>
      </c>
      <c r="N56" s="10">
        <f t="shared" si="5"/>
        <v>1</v>
      </c>
    </row>
    <row r="57" spans="3:14" ht="11.25">
      <c r="C57" s="16">
        <v>15</v>
      </c>
      <c r="D57" s="10">
        <f>SUM(ACTIVE!D57+Retiree!D57+COBRA!D57)</f>
        <v>0</v>
      </c>
      <c r="E57" s="10">
        <f>SUM(ACTIVE!E57+Retiree!E57+COBRA!E57)</f>
        <v>0</v>
      </c>
      <c r="F57" s="10">
        <f t="shared" si="3"/>
        <v>0</v>
      </c>
      <c r="G57" s="16">
        <v>46</v>
      </c>
      <c r="H57" s="10">
        <f>SUM(ACTIVE!H57+Retiree!H57+COBRA!H57)</f>
        <v>8</v>
      </c>
      <c r="I57" s="10">
        <f>SUM(ACTIVE!I57+Retiree!I57+COBRA!I57)</f>
        <v>5</v>
      </c>
      <c r="J57" s="10">
        <f t="shared" si="4"/>
        <v>13</v>
      </c>
      <c r="K57" s="16">
        <v>77</v>
      </c>
      <c r="L57" s="10">
        <f>SUM(ACTIVE!L57+Retiree!L57+COBRA!L57)</f>
        <v>1</v>
      </c>
      <c r="M57" s="10">
        <f>SUM(ACTIVE!M57+Retiree!M57+COBRA!M57)</f>
        <v>1</v>
      </c>
      <c r="N57" s="10">
        <f t="shared" si="5"/>
        <v>2</v>
      </c>
    </row>
    <row r="58" spans="3:14" ht="11.25">
      <c r="C58" s="16">
        <v>16</v>
      </c>
      <c r="D58" s="10">
        <f>SUM(ACTIVE!D58+Retiree!D58+COBRA!D58)</f>
        <v>0</v>
      </c>
      <c r="E58" s="10">
        <f>SUM(ACTIVE!E58+Retiree!E58+COBRA!E58)</f>
        <v>0</v>
      </c>
      <c r="F58" s="10">
        <f t="shared" si="3"/>
        <v>0</v>
      </c>
      <c r="G58" s="16">
        <v>47</v>
      </c>
      <c r="H58" s="10">
        <f>SUM(ACTIVE!H58+Retiree!H58+COBRA!H58)</f>
        <v>11</v>
      </c>
      <c r="I58" s="10">
        <f>SUM(ACTIVE!I58+Retiree!I58+COBRA!I58)</f>
        <v>3</v>
      </c>
      <c r="J58" s="10">
        <f t="shared" si="4"/>
        <v>14</v>
      </c>
      <c r="K58" s="16">
        <v>78</v>
      </c>
      <c r="L58" s="10">
        <f>SUM(ACTIVE!L58+Retiree!L58+COBRA!L58)</f>
        <v>1</v>
      </c>
      <c r="M58" s="10">
        <f>SUM(ACTIVE!M58+Retiree!M58+COBRA!M58)</f>
        <v>0</v>
      </c>
      <c r="N58" s="10">
        <f t="shared" si="5"/>
        <v>1</v>
      </c>
    </row>
    <row r="59" spans="3:14" ht="11.25">
      <c r="C59" s="16">
        <v>17</v>
      </c>
      <c r="D59" s="10">
        <f>SUM(ACTIVE!D59+Retiree!D59+COBRA!D59)</f>
        <v>0</v>
      </c>
      <c r="E59" s="10">
        <f>SUM(ACTIVE!E59+Retiree!E59+COBRA!E59)</f>
        <v>0</v>
      </c>
      <c r="F59" s="10">
        <f t="shared" si="3"/>
        <v>0</v>
      </c>
      <c r="G59" s="16">
        <v>48</v>
      </c>
      <c r="H59" s="10">
        <f>SUM(ACTIVE!H59+Retiree!H59+COBRA!H59)</f>
        <v>7</v>
      </c>
      <c r="I59" s="10">
        <f>SUM(ACTIVE!I59+Retiree!I59+COBRA!I59)</f>
        <v>1</v>
      </c>
      <c r="J59" s="10">
        <f t="shared" si="4"/>
        <v>8</v>
      </c>
      <c r="K59" s="16">
        <v>79</v>
      </c>
      <c r="L59" s="10">
        <f>SUM(ACTIVE!L59+Retiree!L59+COBRA!L59)</f>
        <v>1</v>
      </c>
      <c r="M59" s="10">
        <f>SUM(ACTIVE!M59+Retiree!M59+COBRA!M59)</f>
        <v>0</v>
      </c>
      <c r="N59" s="10">
        <f t="shared" si="5"/>
        <v>1</v>
      </c>
    </row>
    <row r="60" spans="3:14" ht="11.25">
      <c r="C60" s="16">
        <v>18</v>
      </c>
      <c r="D60" s="10">
        <f>SUM(ACTIVE!D60+Retiree!D60+COBRA!D60)</f>
        <v>0</v>
      </c>
      <c r="E60" s="10">
        <f>SUM(ACTIVE!E60+Retiree!E60+COBRA!E60)</f>
        <v>0</v>
      </c>
      <c r="F60" s="10">
        <f t="shared" si="3"/>
        <v>0</v>
      </c>
      <c r="G60" s="16">
        <v>49</v>
      </c>
      <c r="H60" s="10">
        <f>SUM(ACTIVE!H60+Retiree!H60+COBRA!H60)</f>
        <v>9</v>
      </c>
      <c r="I60" s="10">
        <f>SUM(ACTIVE!I60+Retiree!I60+COBRA!I60)</f>
        <v>5</v>
      </c>
      <c r="J60" s="10">
        <f t="shared" si="4"/>
        <v>14</v>
      </c>
      <c r="K60" s="16">
        <v>80</v>
      </c>
      <c r="L60" s="10">
        <f>SUM(ACTIVE!L60+Retiree!L60+COBRA!L60)</f>
        <v>0</v>
      </c>
      <c r="M60" s="10">
        <f>SUM(ACTIVE!M60+Retiree!M60+COBRA!M60)</f>
        <v>0</v>
      </c>
      <c r="N60" s="10">
        <f t="shared" si="5"/>
        <v>0</v>
      </c>
    </row>
    <row r="61" spans="3:14" ht="11.25">
      <c r="C61" s="16">
        <v>19</v>
      </c>
      <c r="D61" s="10">
        <f>SUM(ACTIVE!D61+Retiree!D61+COBRA!D61)</f>
        <v>0</v>
      </c>
      <c r="E61" s="10">
        <f>SUM(ACTIVE!E61+Retiree!E61+COBRA!E61)</f>
        <v>0</v>
      </c>
      <c r="F61" s="10">
        <f t="shared" si="3"/>
        <v>0</v>
      </c>
      <c r="G61" s="16">
        <v>50</v>
      </c>
      <c r="H61" s="10">
        <f>SUM(ACTIVE!H61+Retiree!H61+COBRA!H61)</f>
        <v>11</v>
      </c>
      <c r="I61" s="10">
        <f>SUM(ACTIVE!I61+Retiree!I61+COBRA!I61)</f>
        <v>2</v>
      </c>
      <c r="J61" s="10">
        <f t="shared" si="4"/>
        <v>13</v>
      </c>
      <c r="K61" s="16">
        <v>81</v>
      </c>
      <c r="L61" s="10">
        <f>SUM(ACTIVE!L61+Retiree!L61+COBRA!L61)</f>
        <v>1</v>
      </c>
      <c r="M61" s="10">
        <f>SUM(ACTIVE!M61+Retiree!M61+COBRA!M61)</f>
        <v>0</v>
      </c>
      <c r="N61" s="10">
        <f t="shared" si="5"/>
        <v>1</v>
      </c>
    </row>
    <row r="62" spans="3:14" ht="11.25">
      <c r="C62" s="16">
        <v>20</v>
      </c>
      <c r="D62" s="10">
        <f>SUM(ACTIVE!D62+Retiree!D62+COBRA!D62)</f>
        <v>0</v>
      </c>
      <c r="E62" s="10">
        <f>SUM(ACTIVE!E62+Retiree!E62+COBRA!E62)</f>
        <v>0</v>
      </c>
      <c r="F62" s="10">
        <f t="shared" si="3"/>
        <v>0</v>
      </c>
      <c r="G62" s="16">
        <v>51</v>
      </c>
      <c r="H62" s="10">
        <f>SUM(ACTIVE!H62+Retiree!H62+COBRA!H62)</f>
        <v>6</v>
      </c>
      <c r="I62" s="10">
        <f>SUM(ACTIVE!I62+Retiree!I62+COBRA!I62)</f>
        <v>4</v>
      </c>
      <c r="J62" s="10">
        <f t="shared" si="4"/>
        <v>10</v>
      </c>
      <c r="K62" s="16">
        <v>82</v>
      </c>
      <c r="L62" s="10">
        <f>SUM(ACTIVE!L62+Retiree!L62+COBRA!L62)</f>
        <v>0</v>
      </c>
      <c r="M62" s="10">
        <f>SUM(ACTIVE!M62+Retiree!M62+COBRA!M62)</f>
        <v>0</v>
      </c>
      <c r="N62" s="10">
        <f t="shared" si="5"/>
        <v>0</v>
      </c>
    </row>
    <row r="63" spans="3:14" ht="11.25">
      <c r="C63" s="16">
        <v>21</v>
      </c>
      <c r="D63" s="10">
        <f>SUM(ACTIVE!D63+Retiree!D63+COBRA!D63)</f>
        <v>0</v>
      </c>
      <c r="E63" s="10">
        <f>SUM(ACTIVE!E63+Retiree!E63+COBRA!E63)</f>
        <v>0</v>
      </c>
      <c r="F63" s="10">
        <f t="shared" si="3"/>
        <v>0</v>
      </c>
      <c r="G63" s="16">
        <v>52</v>
      </c>
      <c r="H63" s="10">
        <f>SUM(ACTIVE!H63+Retiree!H63+COBRA!H63)</f>
        <v>3</v>
      </c>
      <c r="I63" s="10">
        <f>SUM(ACTIVE!I63+Retiree!I63+COBRA!I63)</f>
        <v>1</v>
      </c>
      <c r="J63" s="10">
        <f t="shared" si="4"/>
        <v>4</v>
      </c>
      <c r="K63" s="16">
        <v>83</v>
      </c>
      <c r="L63" s="10">
        <f>SUM(ACTIVE!L63+Retiree!L63+COBRA!L63)</f>
        <v>0</v>
      </c>
      <c r="M63" s="10">
        <f>SUM(ACTIVE!M63+Retiree!M63+COBRA!M63)</f>
        <v>1</v>
      </c>
      <c r="N63" s="10">
        <f t="shared" si="5"/>
        <v>1</v>
      </c>
    </row>
    <row r="64" spans="3:14" ht="11.25">
      <c r="C64" s="16">
        <v>22</v>
      </c>
      <c r="D64" s="10">
        <f>SUM(ACTIVE!D64+Retiree!D64+COBRA!D64)</f>
        <v>0</v>
      </c>
      <c r="E64" s="10">
        <f>SUM(ACTIVE!E64+Retiree!E64+COBRA!E64)</f>
        <v>0</v>
      </c>
      <c r="F64" s="10">
        <f t="shared" si="3"/>
        <v>0</v>
      </c>
      <c r="G64" s="16">
        <v>53</v>
      </c>
      <c r="H64" s="10">
        <f>SUM(ACTIVE!H64+Retiree!H64+COBRA!H64)</f>
        <v>4</v>
      </c>
      <c r="I64" s="10">
        <f>SUM(ACTIVE!I64+Retiree!I64+COBRA!I64)</f>
        <v>4</v>
      </c>
      <c r="J64" s="10">
        <f t="shared" si="4"/>
        <v>8</v>
      </c>
      <c r="K64" s="16">
        <v>84</v>
      </c>
      <c r="L64" s="10">
        <f>SUM(ACTIVE!L64+Retiree!L64+COBRA!L64)</f>
        <v>0</v>
      </c>
      <c r="M64" s="10">
        <f>SUM(ACTIVE!M64+Retiree!M64+COBRA!M64)</f>
        <v>0</v>
      </c>
      <c r="N64" s="10">
        <f t="shared" si="5"/>
        <v>0</v>
      </c>
    </row>
    <row r="65" spans="3:14" ht="11.25">
      <c r="C65" s="16">
        <v>23</v>
      </c>
      <c r="D65" s="10">
        <f>SUM(ACTIVE!D65+Retiree!D65+COBRA!D65)</f>
        <v>2</v>
      </c>
      <c r="E65" s="10">
        <f>SUM(ACTIVE!E65+Retiree!E65+COBRA!E65)</f>
        <v>0</v>
      </c>
      <c r="F65" s="10">
        <f t="shared" si="3"/>
        <v>2</v>
      </c>
      <c r="G65" s="16">
        <v>54</v>
      </c>
      <c r="H65" s="10">
        <f>SUM(ACTIVE!H65+Retiree!H65+COBRA!H65)</f>
        <v>7</v>
      </c>
      <c r="I65" s="10">
        <f>SUM(ACTIVE!I65+Retiree!I65+COBRA!I65)</f>
        <v>2</v>
      </c>
      <c r="J65" s="10">
        <f t="shared" si="4"/>
        <v>9</v>
      </c>
      <c r="K65" s="16">
        <v>85</v>
      </c>
      <c r="L65" s="10">
        <f>SUM(ACTIVE!L65+Retiree!L65+COBRA!L65)</f>
        <v>1</v>
      </c>
      <c r="M65" s="10">
        <f>SUM(ACTIVE!M65+Retiree!M65+COBRA!M65)</f>
        <v>0</v>
      </c>
      <c r="N65" s="10">
        <f t="shared" si="5"/>
        <v>1</v>
      </c>
    </row>
    <row r="66" spans="3:14" ht="11.25">
      <c r="C66" s="16">
        <v>24</v>
      </c>
      <c r="D66" s="10">
        <f>SUM(ACTIVE!D66+Retiree!D66+COBRA!D66)</f>
        <v>2</v>
      </c>
      <c r="E66" s="10">
        <f>SUM(ACTIVE!E66+Retiree!E66+COBRA!E66)</f>
        <v>0</v>
      </c>
      <c r="F66" s="10">
        <f t="shared" si="3"/>
        <v>2</v>
      </c>
      <c r="G66" s="16">
        <v>55</v>
      </c>
      <c r="H66" s="10">
        <f>SUM(ACTIVE!H66+Retiree!H66+COBRA!H66)</f>
        <v>10</v>
      </c>
      <c r="I66" s="10">
        <f>SUM(ACTIVE!I66+Retiree!I66+COBRA!I66)</f>
        <v>2</v>
      </c>
      <c r="J66" s="10">
        <f t="shared" si="4"/>
        <v>12</v>
      </c>
      <c r="K66" s="16">
        <v>86</v>
      </c>
      <c r="L66" s="10">
        <f>SUM(ACTIVE!L66+Retiree!L66+COBRA!L66)</f>
        <v>0</v>
      </c>
      <c r="M66" s="10">
        <f>SUM(ACTIVE!M66+Retiree!M66+COBRA!M66)</f>
        <v>0</v>
      </c>
      <c r="N66" s="10">
        <f t="shared" si="5"/>
        <v>0</v>
      </c>
    </row>
    <row r="67" spans="3:14" ht="11.25">
      <c r="C67" s="16">
        <v>25</v>
      </c>
      <c r="D67" s="10">
        <f>SUM(ACTIVE!D67+Retiree!D67+COBRA!D67)</f>
        <v>3</v>
      </c>
      <c r="E67" s="10">
        <f>SUM(ACTIVE!E67+Retiree!E67+COBRA!E67)</f>
        <v>0</v>
      </c>
      <c r="F67" s="10">
        <f t="shared" si="3"/>
        <v>3</v>
      </c>
      <c r="G67" s="16">
        <v>56</v>
      </c>
      <c r="H67" s="10">
        <f>SUM(ACTIVE!H67+Retiree!H67+COBRA!H67)</f>
        <v>6</v>
      </c>
      <c r="I67" s="10">
        <f>SUM(ACTIVE!I67+Retiree!I67+COBRA!I67)</f>
        <v>1</v>
      </c>
      <c r="J67" s="10">
        <f t="shared" si="4"/>
        <v>7</v>
      </c>
      <c r="K67" s="16">
        <v>87</v>
      </c>
      <c r="L67" s="10">
        <f>SUM(ACTIVE!L67+Retiree!L67+COBRA!L67)</f>
        <v>0</v>
      </c>
      <c r="M67" s="10">
        <f>SUM(ACTIVE!M67+Retiree!M67+COBRA!M67)</f>
        <v>0</v>
      </c>
      <c r="N67" s="10">
        <f t="shared" si="5"/>
        <v>0</v>
      </c>
    </row>
    <row r="68" spans="3:14" ht="11.25">
      <c r="C68" s="16">
        <v>26</v>
      </c>
      <c r="D68" s="10">
        <f>SUM(ACTIVE!D68+Retiree!D68+COBRA!D68)</f>
        <v>4</v>
      </c>
      <c r="E68" s="10">
        <f>SUM(ACTIVE!E68+Retiree!E68+COBRA!E68)</f>
        <v>2</v>
      </c>
      <c r="F68" s="10">
        <f t="shared" si="3"/>
        <v>6</v>
      </c>
      <c r="G68" s="16">
        <v>57</v>
      </c>
      <c r="H68" s="10">
        <f>SUM(ACTIVE!H68+Retiree!H68+COBRA!H68)</f>
        <v>9</v>
      </c>
      <c r="I68" s="10">
        <f>SUM(ACTIVE!I68+Retiree!I68+COBRA!I68)</f>
        <v>1</v>
      </c>
      <c r="J68" s="10">
        <f t="shared" si="4"/>
        <v>10</v>
      </c>
      <c r="K68" s="16">
        <v>88</v>
      </c>
      <c r="L68" s="10">
        <f>SUM(ACTIVE!L68+Retiree!L68+COBRA!L68)</f>
        <v>0</v>
      </c>
      <c r="M68" s="10">
        <f>SUM(ACTIVE!M68+Retiree!M68+COBRA!M68)</f>
        <v>0</v>
      </c>
      <c r="N68" s="10">
        <f t="shared" si="5"/>
        <v>0</v>
      </c>
    </row>
    <row r="69" spans="3:14" ht="11.25">
      <c r="C69" s="16">
        <v>27</v>
      </c>
      <c r="D69" s="10">
        <f>SUM(ACTIVE!D69+Retiree!D69+COBRA!D69)</f>
        <v>4</v>
      </c>
      <c r="E69" s="10">
        <f>SUM(ACTIVE!E69+Retiree!E69+COBRA!E69)</f>
        <v>1</v>
      </c>
      <c r="F69" s="10">
        <f t="shared" si="3"/>
        <v>5</v>
      </c>
      <c r="G69" s="16">
        <v>58</v>
      </c>
      <c r="H69" s="10">
        <f>SUM(ACTIVE!H69+Retiree!H69+COBRA!H69)</f>
        <v>6</v>
      </c>
      <c r="I69" s="10">
        <f>SUM(ACTIVE!I69+Retiree!I69+COBRA!I69)</f>
        <v>1</v>
      </c>
      <c r="J69" s="10">
        <f t="shared" si="4"/>
        <v>7</v>
      </c>
      <c r="K69" s="16">
        <v>89</v>
      </c>
      <c r="L69" s="10">
        <f>SUM(ACTIVE!L69+Retiree!L69+COBRA!L69)</f>
        <v>0</v>
      </c>
      <c r="M69" s="10">
        <f>SUM(ACTIVE!M69+Retiree!M69+COBRA!M69)</f>
        <v>0</v>
      </c>
      <c r="N69" s="10">
        <f t="shared" si="5"/>
        <v>0</v>
      </c>
    </row>
    <row r="70" spans="3:14" ht="11.25">
      <c r="C70" s="16">
        <v>28</v>
      </c>
      <c r="D70" s="10">
        <f>SUM(ACTIVE!D70+Retiree!D70+COBRA!D70)</f>
        <v>8</v>
      </c>
      <c r="E70" s="10">
        <f>SUM(ACTIVE!E70+Retiree!E70+COBRA!E70)</f>
        <v>0</v>
      </c>
      <c r="F70" s="10">
        <f t="shared" si="3"/>
        <v>8</v>
      </c>
      <c r="G70" s="16">
        <v>59</v>
      </c>
      <c r="H70" s="10">
        <f>SUM(ACTIVE!H70+Retiree!H70+COBRA!H70)</f>
        <v>8</v>
      </c>
      <c r="I70" s="10">
        <f>SUM(ACTIVE!I70+Retiree!I70+COBRA!I70)</f>
        <v>4</v>
      </c>
      <c r="J70" s="10">
        <f t="shared" si="4"/>
        <v>12</v>
      </c>
      <c r="K70" s="16">
        <v>90</v>
      </c>
      <c r="L70" s="10">
        <f>SUM(ACTIVE!L70+Retiree!L70+COBRA!L70)</f>
        <v>0</v>
      </c>
      <c r="M70" s="10">
        <f>SUM(ACTIVE!M70+Retiree!M70+COBRA!M70)</f>
        <v>0</v>
      </c>
      <c r="N70" s="10">
        <f t="shared" si="5"/>
        <v>0</v>
      </c>
    </row>
    <row r="71" spans="3:14" ht="11.25">
      <c r="C71" s="16">
        <v>29</v>
      </c>
      <c r="D71" s="10">
        <f>SUM(ACTIVE!D71+Retiree!D71+COBRA!D71)</f>
        <v>2</v>
      </c>
      <c r="E71" s="10">
        <f>SUM(ACTIVE!E71+Retiree!E71+COBRA!E71)</f>
        <v>1</v>
      </c>
      <c r="F71" s="10">
        <f t="shared" si="3"/>
        <v>3</v>
      </c>
      <c r="G71" s="16">
        <v>60</v>
      </c>
      <c r="H71" s="10">
        <f>SUM(ACTIVE!H71+Retiree!H71+COBRA!H71)</f>
        <v>5</v>
      </c>
      <c r="I71" s="10">
        <f>SUM(ACTIVE!I71+Retiree!I71+COBRA!I71)</f>
        <v>2</v>
      </c>
      <c r="J71" s="10">
        <f t="shared" si="4"/>
        <v>7</v>
      </c>
      <c r="K71" s="16">
        <v>91</v>
      </c>
      <c r="L71" s="10">
        <f>SUM(ACTIVE!L71+Retiree!L71+COBRA!L71)</f>
        <v>0</v>
      </c>
      <c r="M71" s="10">
        <f>SUM(ACTIVE!M71+Retiree!M71+COBRA!M71)</f>
        <v>0</v>
      </c>
      <c r="N71" s="10">
        <f t="shared" si="5"/>
        <v>0</v>
      </c>
    </row>
    <row r="72" spans="3:14" ht="11.25">
      <c r="C72" s="16">
        <v>30</v>
      </c>
      <c r="D72" s="10">
        <f>SUM(ACTIVE!D72+Retiree!D72+COBRA!D72)</f>
        <v>8</v>
      </c>
      <c r="E72" s="10">
        <f>SUM(ACTIVE!E72+Retiree!E72+COBRA!E72)</f>
        <v>0</v>
      </c>
      <c r="F72" s="10">
        <f t="shared" si="3"/>
        <v>8</v>
      </c>
      <c r="G72" s="16">
        <v>61</v>
      </c>
      <c r="H72" s="10">
        <f>SUM(ACTIVE!H72+Retiree!H72+COBRA!H72)</f>
        <v>6</v>
      </c>
      <c r="I72" s="10">
        <f>SUM(ACTIVE!I72+Retiree!I72+COBRA!I72)</f>
        <v>2</v>
      </c>
      <c r="J72" s="10">
        <f t="shared" si="4"/>
        <v>8</v>
      </c>
      <c r="K72" s="9" t="s">
        <v>6</v>
      </c>
      <c r="L72" s="10">
        <f>SUM(ACTIVE!L72+Retiree!L72+COBRA!L72)</f>
        <v>0</v>
      </c>
      <c r="M72" s="10">
        <f>SUM(ACTIVE!M72+Retiree!M72+COBRA!M72)</f>
        <v>0</v>
      </c>
      <c r="N72" s="10">
        <f t="shared" si="5"/>
        <v>0</v>
      </c>
    </row>
    <row r="74" spans="3:14" ht="12" thickBot="1">
      <c r="C74" s="14"/>
      <c r="D74" s="14"/>
      <c r="E74" s="14"/>
      <c r="F74" s="14"/>
      <c r="G74" s="14"/>
      <c r="H74" s="14"/>
      <c r="I74" s="14"/>
      <c r="J74" s="14"/>
      <c r="K74" s="14"/>
      <c r="L74" s="14" t="s">
        <v>9</v>
      </c>
      <c r="M74" s="14"/>
      <c r="N74" s="15">
        <f>SUM(F42:F72,J42:J72,N42:N72)</f>
        <v>351</v>
      </c>
    </row>
    <row r="75" ht="11.25">
      <c r="N75" s="10"/>
    </row>
    <row r="76" spans="1:14" ht="11.25">
      <c r="A76" s="8" t="s">
        <v>13</v>
      </c>
      <c r="B76" s="8" t="s">
        <v>10</v>
      </c>
      <c r="C76" s="9" t="s">
        <v>4</v>
      </c>
      <c r="D76" s="10">
        <f>SUM(ACTIVE!D76+Retiree!D76+COBRA!D76)</f>
        <v>15</v>
      </c>
      <c r="E76" s="10">
        <f>SUM(ACTIVE!E76+Retiree!E76+COBRA!E76)</f>
        <v>13</v>
      </c>
      <c r="F76" s="10">
        <f>SUM(D76:E76)</f>
        <v>28</v>
      </c>
      <c r="G76" s="16">
        <v>31</v>
      </c>
      <c r="H76" s="10">
        <f>SUM(ACTIVE!H76+Retiree!H76+COBRA!H76)</f>
        <v>0</v>
      </c>
      <c r="I76" s="10">
        <f>SUM(ACTIVE!I76+Retiree!I76+COBRA!I76)</f>
        <v>0</v>
      </c>
      <c r="J76" s="10">
        <f>SUM(H76:I76)</f>
        <v>0</v>
      </c>
      <c r="K76" s="16">
        <v>62</v>
      </c>
      <c r="L76" s="10">
        <f>SUM(ACTIVE!L76+Retiree!L76+COBRA!L76)</f>
        <v>0</v>
      </c>
      <c r="M76" s="10">
        <f>SUM(ACTIVE!M76+Retiree!M76+COBRA!M76)</f>
        <v>0</v>
      </c>
      <c r="N76" s="10">
        <f>SUM(L76:M76)</f>
        <v>0</v>
      </c>
    </row>
    <row r="77" spans="3:14" ht="11.25">
      <c r="C77" s="16">
        <v>1</v>
      </c>
      <c r="D77" s="10">
        <f>SUM(ACTIVE!D77+Retiree!D77+COBRA!D77)</f>
        <v>26</v>
      </c>
      <c r="E77" s="10">
        <f>SUM(ACTIVE!E77+Retiree!E77+COBRA!E77)</f>
        <v>19</v>
      </c>
      <c r="F77" s="10">
        <f aca="true" t="shared" si="6" ref="F77:F106">SUM(D77:E77)</f>
        <v>45</v>
      </c>
      <c r="G77" s="16">
        <v>32</v>
      </c>
      <c r="H77" s="10">
        <f>SUM(ACTIVE!H77+Retiree!H77+COBRA!H77)</f>
        <v>0</v>
      </c>
      <c r="I77" s="10">
        <f>SUM(ACTIVE!I77+Retiree!I77+COBRA!I77)</f>
        <v>0</v>
      </c>
      <c r="J77" s="10">
        <f aca="true" t="shared" si="7" ref="J77:J106">SUM(H77:I77)</f>
        <v>0</v>
      </c>
      <c r="K77" s="16">
        <v>63</v>
      </c>
      <c r="L77" s="10">
        <f>SUM(ACTIVE!L77+Retiree!L77+COBRA!L77)</f>
        <v>0</v>
      </c>
      <c r="M77" s="10">
        <f>SUM(ACTIVE!M77+Retiree!M77+COBRA!M77)</f>
        <v>0</v>
      </c>
      <c r="N77" s="10">
        <f aca="true" t="shared" si="8" ref="N77:N106">SUM(L77:M77)</f>
        <v>0</v>
      </c>
    </row>
    <row r="78" spans="1:14" ht="11.25">
      <c r="A78" s="1" t="s">
        <v>8</v>
      </c>
      <c r="C78" s="16">
        <v>2</v>
      </c>
      <c r="D78" s="10">
        <f>SUM(ACTIVE!D78+Retiree!D78+COBRA!D78)</f>
        <v>16</v>
      </c>
      <c r="E78" s="10">
        <f>SUM(ACTIVE!E78+Retiree!E78+COBRA!E78)</f>
        <v>23</v>
      </c>
      <c r="F78" s="10">
        <f t="shared" si="6"/>
        <v>39</v>
      </c>
      <c r="G78" s="16">
        <v>33</v>
      </c>
      <c r="H78" s="10">
        <f>SUM(ACTIVE!H78+Retiree!H78+COBRA!H78)</f>
        <v>0</v>
      </c>
      <c r="I78" s="10">
        <f>SUM(ACTIVE!I78+Retiree!I78+COBRA!I78)</f>
        <v>0</v>
      </c>
      <c r="J78" s="10">
        <f t="shared" si="7"/>
        <v>0</v>
      </c>
      <c r="K78" s="16">
        <v>64</v>
      </c>
      <c r="L78" s="10">
        <f>SUM(ACTIVE!L78+Retiree!L78+COBRA!L78)</f>
        <v>0</v>
      </c>
      <c r="M78" s="10">
        <f>SUM(ACTIVE!M78+Retiree!M78+COBRA!M78)</f>
        <v>0</v>
      </c>
      <c r="N78" s="10">
        <f t="shared" si="8"/>
        <v>0</v>
      </c>
    </row>
    <row r="79" spans="1:14" ht="11.25">
      <c r="A79" s="2" t="s">
        <v>2</v>
      </c>
      <c r="B79" s="12">
        <f>SUM(D76:D106,H76:H106,L76:L106)</f>
        <v>686</v>
      </c>
      <c r="C79" s="16">
        <v>3</v>
      </c>
      <c r="D79" s="10">
        <f>SUM(ACTIVE!D79+Retiree!D79+COBRA!D79)</f>
        <v>20</v>
      </c>
      <c r="E79" s="10">
        <f>SUM(ACTIVE!E79+Retiree!E79+COBRA!E79)</f>
        <v>26</v>
      </c>
      <c r="F79" s="10">
        <f t="shared" si="6"/>
        <v>46</v>
      </c>
      <c r="G79" s="16">
        <v>34</v>
      </c>
      <c r="H79" s="10">
        <f>SUM(ACTIVE!H79+Retiree!H79+COBRA!H79)</f>
        <v>0</v>
      </c>
      <c r="I79" s="10">
        <f>SUM(ACTIVE!I79+Retiree!I79+COBRA!I79)</f>
        <v>0</v>
      </c>
      <c r="J79" s="10">
        <f t="shared" si="7"/>
        <v>0</v>
      </c>
      <c r="K79" s="16">
        <v>65</v>
      </c>
      <c r="L79" s="10">
        <f>SUM(ACTIVE!L79+Retiree!L79+COBRA!L79)</f>
        <v>0</v>
      </c>
      <c r="M79" s="10">
        <f>SUM(ACTIVE!M79+Retiree!M79+COBRA!M79)</f>
        <v>0</v>
      </c>
      <c r="N79" s="10">
        <f t="shared" si="8"/>
        <v>0</v>
      </c>
    </row>
    <row r="80" spans="1:14" ht="11.25">
      <c r="A80" s="2" t="s">
        <v>3</v>
      </c>
      <c r="B80" s="12">
        <f>SUM(E76:E106,I76:I106,M76:M106)</f>
        <v>667</v>
      </c>
      <c r="C80" s="16">
        <v>4</v>
      </c>
      <c r="D80" s="10">
        <f>SUM(ACTIVE!D80+Retiree!D80+COBRA!D80)</f>
        <v>31</v>
      </c>
      <c r="E80" s="10">
        <f>SUM(ACTIVE!E80+Retiree!E80+COBRA!E80)</f>
        <v>25</v>
      </c>
      <c r="F80" s="10">
        <f t="shared" si="6"/>
        <v>56</v>
      </c>
      <c r="G80" s="16">
        <v>35</v>
      </c>
      <c r="H80" s="10">
        <f>SUM(ACTIVE!H80+Retiree!H80+COBRA!H80)</f>
        <v>0</v>
      </c>
      <c r="I80" s="10">
        <f>SUM(ACTIVE!I80+Retiree!I80+COBRA!I80)</f>
        <v>0</v>
      </c>
      <c r="J80" s="10">
        <f t="shared" si="7"/>
        <v>0</v>
      </c>
      <c r="K80" s="16">
        <v>66</v>
      </c>
      <c r="L80" s="10">
        <f>SUM(ACTIVE!L80+Retiree!L80+COBRA!L80)</f>
        <v>0</v>
      </c>
      <c r="M80" s="10">
        <f>SUM(ACTIVE!M80+Retiree!M80+COBRA!M80)</f>
        <v>0</v>
      </c>
      <c r="N80" s="10">
        <f t="shared" si="8"/>
        <v>0</v>
      </c>
    </row>
    <row r="81" spans="1:14" ht="11.25">
      <c r="A81" s="2" t="s">
        <v>7</v>
      </c>
      <c r="B81" s="12">
        <f>SUM(B79:B80)</f>
        <v>1353</v>
      </c>
      <c r="C81" s="16">
        <v>5</v>
      </c>
      <c r="D81" s="10">
        <f>SUM(ACTIVE!D81+Retiree!D81+COBRA!D81)</f>
        <v>20</v>
      </c>
      <c r="E81" s="10">
        <f>SUM(ACTIVE!E81+Retiree!E81+COBRA!E81)</f>
        <v>28</v>
      </c>
      <c r="F81" s="10">
        <f t="shared" si="6"/>
        <v>48</v>
      </c>
      <c r="G81" s="16">
        <v>36</v>
      </c>
      <c r="H81" s="10">
        <f>SUM(ACTIVE!H81+Retiree!H81+COBRA!H81)</f>
        <v>0</v>
      </c>
      <c r="I81" s="10">
        <f>SUM(ACTIVE!I81+Retiree!I81+COBRA!I81)</f>
        <v>0</v>
      </c>
      <c r="J81" s="10">
        <f t="shared" si="7"/>
        <v>0</v>
      </c>
      <c r="K81" s="16">
        <v>67</v>
      </c>
      <c r="L81" s="10">
        <f>SUM(ACTIVE!L81+Retiree!L81+COBRA!L81)</f>
        <v>0</v>
      </c>
      <c r="M81" s="10">
        <f>SUM(ACTIVE!M81+Retiree!M81+COBRA!M81)</f>
        <v>0</v>
      </c>
      <c r="N81" s="10">
        <f t="shared" si="8"/>
        <v>0</v>
      </c>
    </row>
    <row r="82" spans="3:14" ht="11.25">
      <c r="C82" s="16">
        <v>6</v>
      </c>
      <c r="D82" s="10">
        <f>SUM(ACTIVE!D82+Retiree!D82+COBRA!D82)</f>
        <v>30</v>
      </c>
      <c r="E82" s="10">
        <f>SUM(ACTIVE!E82+Retiree!E82+COBRA!E82)</f>
        <v>27</v>
      </c>
      <c r="F82" s="10">
        <f t="shared" si="6"/>
        <v>57</v>
      </c>
      <c r="G82" s="16">
        <v>37</v>
      </c>
      <c r="H82" s="10">
        <f>SUM(ACTIVE!H82+Retiree!H82+COBRA!H82)</f>
        <v>0</v>
      </c>
      <c r="I82" s="10">
        <f>SUM(ACTIVE!I82+Retiree!I82+COBRA!I82)</f>
        <v>0</v>
      </c>
      <c r="J82" s="10">
        <f t="shared" si="7"/>
        <v>0</v>
      </c>
      <c r="K82" s="16">
        <v>68</v>
      </c>
      <c r="L82" s="10">
        <f>SUM(ACTIVE!L82+Retiree!L82+COBRA!L82)</f>
        <v>0</v>
      </c>
      <c r="M82" s="10">
        <f>SUM(ACTIVE!M82+Retiree!M82+COBRA!M82)</f>
        <v>0</v>
      </c>
      <c r="N82" s="10">
        <f t="shared" si="8"/>
        <v>0</v>
      </c>
    </row>
    <row r="83" spans="3:14" ht="11.25">
      <c r="C83" s="16">
        <v>7</v>
      </c>
      <c r="D83" s="10">
        <f>SUM(ACTIVE!D83+Retiree!D83+COBRA!D83)</f>
        <v>33</v>
      </c>
      <c r="E83" s="10">
        <f>SUM(ACTIVE!E83+Retiree!E83+COBRA!E83)</f>
        <v>32</v>
      </c>
      <c r="F83" s="10">
        <f t="shared" si="6"/>
        <v>65</v>
      </c>
      <c r="G83" s="16">
        <v>38</v>
      </c>
      <c r="H83" s="10">
        <f>SUM(ACTIVE!H83+Retiree!H83+COBRA!H83)</f>
        <v>0</v>
      </c>
      <c r="I83" s="10">
        <f>SUM(ACTIVE!I83+Retiree!I83+COBRA!I83)</f>
        <v>0</v>
      </c>
      <c r="J83" s="10">
        <f t="shared" si="7"/>
        <v>0</v>
      </c>
      <c r="K83" s="16">
        <v>69</v>
      </c>
      <c r="L83" s="10">
        <f>SUM(ACTIVE!L83+Retiree!L83+COBRA!L83)</f>
        <v>0</v>
      </c>
      <c r="M83" s="10">
        <f>SUM(ACTIVE!M83+Retiree!M83+COBRA!M83)</f>
        <v>0</v>
      </c>
      <c r="N83" s="10">
        <f t="shared" si="8"/>
        <v>0</v>
      </c>
    </row>
    <row r="84" spans="3:14" ht="11.25">
      <c r="C84" s="16">
        <v>8</v>
      </c>
      <c r="D84" s="10">
        <f>SUM(ACTIVE!D84+Retiree!D84+COBRA!D84)</f>
        <v>32</v>
      </c>
      <c r="E84" s="10">
        <f>SUM(ACTIVE!E84+Retiree!E84+COBRA!E84)</f>
        <v>39</v>
      </c>
      <c r="F84" s="10">
        <f t="shared" si="6"/>
        <v>71</v>
      </c>
      <c r="G84" s="16">
        <v>39</v>
      </c>
      <c r="H84" s="10">
        <f>SUM(ACTIVE!H84+Retiree!H84+COBRA!H84)</f>
        <v>0</v>
      </c>
      <c r="I84" s="10">
        <f>SUM(ACTIVE!I84+Retiree!I84+COBRA!I84)</f>
        <v>1</v>
      </c>
      <c r="J84" s="10">
        <f t="shared" si="7"/>
        <v>1</v>
      </c>
      <c r="K84" s="16">
        <v>70</v>
      </c>
      <c r="L84" s="10">
        <f>SUM(ACTIVE!L84+Retiree!L84+COBRA!L84)</f>
        <v>0</v>
      </c>
      <c r="M84" s="10">
        <f>SUM(ACTIVE!M84+Retiree!M84+COBRA!M84)</f>
        <v>0</v>
      </c>
      <c r="N84" s="10">
        <f t="shared" si="8"/>
        <v>0</v>
      </c>
    </row>
    <row r="85" spans="3:14" ht="11.25">
      <c r="C85" s="16">
        <v>9</v>
      </c>
      <c r="D85" s="10">
        <f>SUM(ACTIVE!D85+Retiree!D85+COBRA!D85)</f>
        <v>33</v>
      </c>
      <c r="E85" s="10">
        <f>SUM(ACTIVE!E85+Retiree!E85+COBRA!E85)</f>
        <v>25</v>
      </c>
      <c r="F85" s="10">
        <f t="shared" si="6"/>
        <v>58</v>
      </c>
      <c r="G85" s="16">
        <v>40</v>
      </c>
      <c r="H85" s="10">
        <f>SUM(ACTIVE!H85+Retiree!H85+COBRA!H85)</f>
        <v>0</v>
      </c>
      <c r="I85" s="10">
        <f>SUM(ACTIVE!I85+Retiree!I85+COBRA!I85)</f>
        <v>0</v>
      </c>
      <c r="J85" s="10">
        <f t="shared" si="7"/>
        <v>0</v>
      </c>
      <c r="K85" s="16">
        <v>71</v>
      </c>
      <c r="L85" s="10">
        <f>SUM(ACTIVE!L85+Retiree!L85+COBRA!L85)</f>
        <v>0</v>
      </c>
      <c r="M85" s="10">
        <f>SUM(ACTIVE!M85+Retiree!M85+COBRA!M85)</f>
        <v>0</v>
      </c>
      <c r="N85" s="10">
        <f t="shared" si="8"/>
        <v>0</v>
      </c>
    </row>
    <row r="86" spans="3:14" ht="11.25">
      <c r="C86" s="16">
        <v>10</v>
      </c>
      <c r="D86" s="10">
        <f>SUM(ACTIVE!D86+Retiree!D86+COBRA!D86)</f>
        <v>37</v>
      </c>
      <c r="E86" s="10">
        <f>SUM(ACTIVE!E86+Retiree!E86+COBRA!E86)</f>
        <v>39</v>
      </c>
      <c r="F86" s="10">
        <f t="shared" si="6"/>
        <v>76</v>
      </c>
      <c r="G86" s="16">
        <v>41</v>
      </c>
      <c r="H86" s="10">
        <f>SUM(ACTIVE!H86+Retiree!H86+COBRA!H86)</f>
        <v>0</v>
      </c>
      <c r="I86" s="10">
        <f>SUM(ACTIVE!I86+Retiree!I86+COBRA!I86)</f>
        <v>0</v>
      </c>
      <c r="J86" s="10">
        <f t="shared" si="7"/>
        <v>0</v>
      </c>
      <c r="K86" s="16">
        <v>72</v>
      </c>
      <c r="L86" s="10">
        <f>SUM(ACTIVE!L86+Retiree!L86+COBRA!L86)</f>
        <v>0</v>
      </c>
      <c r="M86" s="10">
        <f>SUM(ACTIVE!M86+Retiree!M86+COBRA!M86)</f>
        <v>0</v>
      </c>
      <c r="N86" s="10">
        <f t="shared" si="8"/>
        <v>0</v>
      </c>
    </row>
    <row r="87" spans="3:14" ht="11.25">
      <c r="C87" s="16">
        <v>11</v>
      </c>
      <c r="D87" s="10">
        <f>SUM(ACTIVE!D87+Retiree!D87+COBRA!D87)</f>
        <v>36</v>
      </c>
      <c r="E87" s="10">
        <f>SUM(ACTIVE!E87+Retiree!E87+COBRA!E87)</f>
        <v>30</v>
      </c>
      <c r="F87" s="10">
        <f t="shared" si="6"/>
        <v>66</v>
      </c>
      <c r="G87" s="16">
        <v>42</v>
      </c>
      <c r="H87" s="10">
        <f>SUM(ACTIVE!H87+Retiree!H87+COBRA!H87)</f>
        <v>0</v>
      </c>
      <c r="I87" s="10">
        <f>SUM(ACTIVE!I87+Retiree!I87+COBRA!I87)</f>
        <v>0</v>
      </c>
      <c r="J87" s="10">
        <f t="shared" si="7"/>
        <v>0</v>
      </c>
      <c r="K87" s="16">
        <v>73</v>
      </c>
      <c r="L87" s="10">
        <f>SUM(ACTIVE!L87+Retiree!L87+COBRA!L87)</f>
        <v>0</v>
      </c>
      <c r="M87" s="10">
        <f>SUM(ACTIVE!M87+Retiree!M87+COBRA!M87)</f>
        <v>0</v>
      </c>
      <c r="N87" s="10">
        <f t="shared" si="8"/>
        <v>0</v>
      </c>
    </row>
    <row r="88" spans="3:14" ht="11.25">
      <c r="C88" s="16">
        <v>12</v>
      </c>
      <c r="D88" s="10">
        <f>SUM(ACTIVE!D88+Retiree!D88+COBRA!D88)</f>
        <v>30</v>
      </c>
      <c r="E88" s="10">
        <f>SUM(ACTIVE!E88+Retiree!E88+COBRA!E88)</f>
        <v>21</v>
      </c>
      <c r="F88" s="10">
        <f t="shared" si="6"/>
        <v>51</v>
      </c>
      <c r="G88" s="16">
        <v>43</v>
      </c>
      <c r="H88" s="10">
        <f>SUM(ACTIVE!H88+Retiree!H88+COBRA!H88)</f>
        <v>0</v>
      </c>
      <c r="I88" s="10">
        <f>SUM(ACTIVE!I88+Retiree!I88+COBRA!I88)</f>
        <v>0</v>
      </c>
      <c r="J88" s="10">
        <f t="shared" si="7"/>
        <v>0</v>
      </c>
      <c r="K88" s="16">
        <v>74</v>
      </c>
      <c r="L88" s="10">
        <f>SUM(ACTIVE!L88+Retiree!L88+COBRA!L88)</f>
        <v>0</v>
      </c>
      <c r="M88" s="10">
        <f>SUM(ACTIVE!M88+Retiree!M88+COBRA!M88)</f>
        <v>0</v>
      </c>
      <c r="N88" s="10">
        <f t="shared" si="8"/>
        <v>0</v>
      </c>
    </row>
    <row r="89" spans="3:14" ht="11.25">
      <c r="C89" s="16">
        <v>13</v>
      </c>
      <c r="D89" s="10">
        <f>SUM(ACTIVE!D89+Retiree!D89+COBRA!D89)</f>
        <v>39</v>
      </c>
      <c r="E89" s="10">
        <f>SUM(ACTIVE!E89+Retiree!E89+COBRA!E89)</f>
        <v>27</v>
      </c>
      <c r="F89" s="10">
        <f t="shared" si="6"/>
        <v>66</v>
      </c>
      <c r="G89" s="16">
        <v>44</v>
      </c>
      <c r="H89" s="10">
        <f>SUM(ACTIVE!H89+Retiree!H89+COBRA!H89)</f>
        <v>0</v>
      </c>
      <c r="I89" s="10">
        <f>SUM(ACTIVE!I89+Retiree!I89+COBRA!I89)</f>
        <v>0</v>
      </c>
      <c r="J89" s="10">
        <f t="shared" si="7"/>
        <v>0</v>
      </c>
      <c r="K89" s="16">
        <v>75</v>
      </c>
      <c r="L89" s="10">
        <f>SUM(ACTIVE!L89+Retiree!L89+COBRA!L89)</f>
        <v>0</v>
      </c>
      <c r="M89" s="10">
        <f>SUM(ACTIVE!M89+Retiree!M89+COBRA!M89)</f>
        <v>0</v>
      </c>
      <c r="N89" s="10">
        <f t="shared" si="8"/>
        <v>0</v>
      </c>
    </row>
    <row r="90" spans="3:14" ht="11.25">
      <c r="C90" s="16">
        <v>14</v>
      </c>
      <c r="D90" s="10">
        <f>SUM(ACTIVE!D90+Retiree!D90+COBRA!D90)</f>
        <v>38</v>
      </c>
      <c r="E90" s="10">
        <f>SUM(ACTIVE!E90+Retiree!E90+COBRA!E90)</f>
        <v>31</v>
      </c>
      <c r="F90" s="10">
        <f t="shared" si="6"/>
        <v>69</v>
      </c>
      <c r="G90" s="16">
        <v>45</v>
      </c>
      <c r="H90" s="10">
        <f>SUM(ACTIVE!H90+Retiree!H90+COBRA!H90)</f>
        <v>0</v>
      </c>
      <c r="I90" s="10">
        <f>SUM(ACTIVE!I90+Retiree!I90+COBRA!I90)</f>
        <v>0</v>
      </c>
      <c r="J90" s="10">
        <f t="shared" si="7"/>
        <v>0</v>
      </c>
      <c r="K90" s="16">
        <v>76</v>
      </c>
      <c r="L90" s="10">
        <f>SUM(ACTIVE!L90+Retiree!L90+COBRA!L90)</f>
        <v>0</v>
      </c>
      <c r="M90" s="10">
        <f>SUM(ACTIVE!M90+Retiree!M90+COBRA!M90)</f>
        <v>0</v>
      </c>
      <c r="N90" s="10">
        <f t="shared" si="8"/>
        <v>0</v>
      </c>
    </row>
    <row r="91" spans="3:14" ht="11.25">
      <c r="C91" s="16">
        <v>15</v>
      </c>
      <c r="D91" s="10">
        <f>SUM(ACTIVE!D91+Retiree!D91+COBRA!D91)</f>
        <v>36</v>
      </c>
      <c r="E91" s="10">
        <f>SUM(ACTIVE!E91+Retiree!E91+COBRA!E91)</f>
        <v>30</v>
      </c>
      <c r="F91" s="10">
        <f t="shared" si="6"/>
        <v>66</v>
      </c>
      <c r="G91" s="16">
        <v>46</v>
      </c>
      <c r="H91" s="10">
        <f>SUM(ACTIVE!H91+Retiree!H91+COBRA!H91)</f>
        <v>0</v>
      </c>
      <c r="I91" s="10">
        <f>SUM(ACTIVE!I91+Retiree!I91+COBRA!I91)</f>
        <v>0</v>
      </c>
      <c r="J91" s="10">
        <f t="shared" si="7"/>
        <v>0</v>
      </c>
      <c r="K91" s="16">
        <v>77</v>
      </c>
      <c r="L91" s="10">
        <f>SUM(ACTIVE!L91+Retiree!L91+COBRA!L91)</f>
        <v>0</v>
      </c>
      <c r="M91" s="10">
        <f>SUM(ACTIVE!M91+Retiree!M91+COBRA!M91)</f>
        <v>0</v>
      </c>
      <c r="N91" s="10">
        <f t="shared" si="8"/>
        <v>0</v>
      </c>
    </row>
    <row r="92" spans="3:14" ht="11.25">
      <c r="C92" s="16">
        <v>16</v>
      </c>
      <c r="D92" s="10">
        <f>SUM(ACTIVE!D92+Retiree!D92+COBRA!D92)</f>
        <v>24</v>
      </c>
      <c r="E92" s="10">
        <f>SUM(ACTIVE!E92+Retiree!E92+COBRA!E92)</f>
        <v>35</v>
      </c>
      <c r="F92" s="10">
        <f t="shared" si="6"/>
        <v>59</v>
      </c>
      <c r="G92" s="16">
        <v>47</v>
      </c>
      <c r="H92" s="10">
        <f>SUM(ACTIVE!H92+Retiree!H92+COBRA!H92)</f>
        <v>0</v>
      </c>
      <c r="I92" s="10">
        <f>SUM(ACTIVE!I92+Retiree!I92+COBRA!I92)</f>
        <v>0</v>
      </c>
      <c r="J92" s="10">
        <f t="shared" si="7"/>
        <v>0</v>
      </c>
      <c r="K92" s="16">
        <v>78</v>
      </c>
      <c r="L92" s="10">
        <f>SUM(ACTIVE!L92+Retiree!L92+COBRA!L92)</f>
        <v>0</v>
      </c>
      <c r="M92" s="10">
        <f>SUM(ACTIVE!M92+Retiree!M92+COBRA!M92)</f>
        <v>0</v>
      </c>
      <c r="N92" s="10">
        <f t="shared" si="8"/>
        <v>0</v>
      </c>
    </row>
    <row r="93" spans="3:14" ht="11.25">
      <c r="C93" s="16">
        <v>17</v>
      </c>
      <c r="D93" s="10">
        <f>SUM(ACTIVE!D93+Retiree!D93+COBRA!D93)</f>
        <v>27</v>
      </c>
      <c r="E93" s="10">
        <f>SUM(ACTIVE!E93+Retiree!E93+COBRA!E93)</f>
        <v>42</v>
      </c>
      <c r="F93" s="10">
        <f t="shared" si="6"/>
        <v>69</v>
      </c>
      <c r="G93" s="16">
        <v>48</v>
      </c>
      <c r="H93" s="10">
        <f>SUM(ACTIVE!H93+Retiree!H93+COBRA!H93)</f>
        <v>0</v>
      </c>
      <c r="I93" s="10">
        <f>SUM(ACTIVE!I93+Retiree!I93+COBRA!I93)</f>
        <v>0</v>
      </c>
      <c r="J93" s="10">
        <f t="shared" si="7"/>
        <v>0</v>
      </c>
      <c r="K93" s="16">
        <v>79</v>
      </c>
      <c r="L93" s="10">
        <f>SUM(ACTIVE!L93+Retiree!L93+COBRA!L93)</f>
        <v>0</v>
      </c>
      <c r="M93" s="10">
        <f>SUM(ACTIVE!M93+Retiree!M93+COBRA!M93)</f>
        <v>0</v>
      </c>
      <c r="N93" s="10">
        <f t="shared" si="8"/>
        <v>0</v>
      </c>
    </row>
    <row r="94" spans="3:14" ht="11.25">
      <c r="C94" s="16">
        <v>18</v>
      </c>
      <c r="D94" s="10">
        <f>SUM(ACTIVE!D94+Retiree!D94+COBRA!D94)</f>
        <v>39</v>
      </c>
      <c r="E94" s="10">
        <f>SUM(ACTIVE!E94+Retiree!E94+COBRA!E94)</f>
        <v>37</v>
      </c>
      <c r="F94" s="10">
        <f t="shared" si="6"/>
        <v>76</v>
      </c>
      <c r="G94" s="16">
        <v>49</v>
      </c>
      <c r="H94" s="10">
        <f>SUM(ACTIVE!H94+Retiree!H94+COBRA!H94)</f>
        <v>0</v>
      </c>
      <c r="I94" s="10">
        <f>SUM(ACTIVE!I94+Retiree!I94+COBRA!I94)</f>
        <v>0</v>
      </c>
      <c r="J94" s="10">
        <f t="shared" si="7"/>
        <v>0</v>
      </c>
      <c r="K94" s="16">
        <v>80</v>
      </c>
      <c r="L94" s="10">
        <f>SUM(ACTIVE!L94+Retiree!L94+COBRA!L94)</f>
        <v>0</v>
      </c>
      <c r="M94" s="10">
        <f>SUM(ACTIVE!M94+Retiree!M94+COBRA!M94)</f>
        <v>0</v>
      </c>
      <c r="N94" s="10">
        <f t="shared" si="8"/>
        <v>0</v>
      </c>
    </row>
    <row r="95" spans="3:14" ht="11.25">
      <c r="C95" s="16">
        <v>19</v>
      </c>
      <c r="D95" s="10">
        <f>SUM(ACTIVE!D95+Retiree!D95+COBRA!D95)</f>
        <v>33</v>
      </c>
      <c r="E95" s="10">
        <f>SUM(ACTIVE!E95+Retiree!E95+COBRA!E95)</f>
        <v>32</v>
      </c>
      <c r="F95" s="10">
        <f t="shared" si="6"/>
        <v>65</v>
      </c>
      <c r="G95" s="16">
        <v>50</v>
      </c>
      <c r="H95" s="10">
        <f>SUM(ACTIVE!H95+Retiree!H95+COBRA!H95)</f>
        <v>0</v>
      </c>
      <c r="I95" s="10">
        <f>SUM(ACTIVE!I95+Retiree!I95+COBRA!I95)</f>
        <v>0</v>
      </c>
      <c r="J95" s="10">
        <f t="shared" si="7"/>
        <v>0</v>
      </c>
      <c r="K95" s="16">
        <v>81</v>
      </c>
      <c r="L95" s="10">
        <f>SUM(ACTIVE!L95+Retiree!L95+COBRA!L95)</f>
        <v>0</v>
      </c>
      <c r="M95" s="10">
        <f>SUM(ACTIVE!M95+Retiree!M95+COBRA!M95)</f>
        <v>0</v>
      </c>
      <c r="N95" s="10">
        <f t="shared" si="8"/>
        <v>0</v>
      </c>
    </row>
    <row r="96" spans="3:14" ht="11.25">
      <c r="C96" s="16">
        <v>20</v>
      </c>
      <c r="D96" s="10">
        <f>SUM(ACTIVE!D96+Retiree!D96+COBRA!D96)</f>
        <v>41</v>
      </c>
      <c r="E96" s="10">
        <f>SUM(ACTIVE!E96+Retiree!E96+COBRA!E96)</f>
        <v>19</v>
      </c>
      <c r="F96" s="10">
        <f t="shared" si="6"/>
        <v>60</v>
      </c>
      <c r="G96" s="16">
        <v>51</v>
      </c>
      <c r="H96" s="10">
        <f>SUM(ACTIVE!H96+Retiree!H96+COBRA!H96)</f>
        <v>0</v>
      </c>
      <c r="I96" s="10">
        <f>SUM(ACTIVE!I96+Retiree!I96+COBRA!I96)</f>
        <v>0</v>
      </c>
      <c r="J96" s="10">
        <f t="shared" si="7"/>
        <v>0</v>
      </c>
      <c r="K96" s="16">
        <v>82</v>
      </c>
      <c r="L96" s="10">
        <f>SUM(ACTIVE!L96+Retiree!L96+COBRA!L96)</f>
        <v>0</v>
      </c>
      <c r="M96" s="10">
        <f>SUM(ACTIVE!M96+Retiree!M96+COBRA!M96)</f>
        <v>0</v>
      </c>
      <c r="N96" s="10">
        <f t="shared" si="8"/>
        <v>0</v>
      </c>
    </row>
    <row r="97" spans="3:14" ht="11.25">
      <c r="C97" s="16">
        <v>21</v>
      </c>
      <c r="D97" s="10">
        <f>SUM(ACTIVE!D97+Retiree!D97+COBRA!D97)</f>
        <v>14</v>
      </c>
      <c r="E97" s="10">
        <f>SUM(ACTIVE!E97+Retiree!E97+COBRA!E97)</f>
        <v>20</v>
      </c>
      <c r="F97" s="10">
        <f t="shared" si="6"/>
        <v>34</v>
      </c>
      <c r="G97" s="16">
        <v>52</v>
      </c>
      <c r="H97" s="10">
        <f>SUM(ACTIVE!H97+Retiree!H97+COBRA!H97)</f>
        <v>0</v>
      </c>
      <c r="I97" s="10">
        <f>SUM(ACTIVE!I97+Retiree!I97+COBRA!I97)</f>
        <v>0</v>
      </c>
      <c r="J97" s="10">
        <f t="shared" si="7"/>
        <v>0</v>
      </c>
      <c r="K97" s="16">
        <v>83</v>
      </c>
      <c r="L97" s="10">
        <f>SUM(ACTIVE!L97+Retiree!L97+COBRA!L97)</f>
        <v>0</v>
      </c>
      <c r="M97" s="10">
        <f>SUM(ACTIVE!M97+Retiree!M97+COBRA!M97)</f>
        <v>0</v>
      </c>
      <c r="N97" s="10">
        <f t="shared" si="8"/>
        <v>0</v>
      </c>
    </row>
    <row r="98" spans="3:14" ht="11.25">
      <c r="C98" s="16">
        <v>22</v>
      </c>
      <c r="D98" s="10">
        <f>SUM(ACTIVE!D98+Retiree!D98+COBRA!D98)</f>
        <v>18</v>
      </c>
      <c r="E98" s="10">
        <f>SUM(ACTIVE!E98+Retiree!E98+COBRA!E98)</f>
        <v>21</v>
      </c>
      <c r="F98" s="10">
        <f t="shared" si="6"/>
        <v>39</v>
      </c>
      <c r="G98" s="16">
        <v>53</v>
      </c>
      <c r="H98" s="10">
        <f>SUM(ACTIVE!H98+Retiree!H98+COBRA!H98)</f>
        <v>0</v>
      </c>
      <c r="I98" s="10">
        <f>SUM(ACTIVE!I98+Retiree!I98+COBRA!I98)</f>
        <v>0</v>
      </c>
      <c r="J98" s="10">
        <f t="shared" si="7"/>
        <v>0</v>
      </c>
      <c r="K98" s="16">
        <v>84</v>
      </c>
      <c r="L98" s="10">
        <f>SUM(ACTIVE!L98+Retiree!L98+COBRA!L98)</f>
        <v>0</v>
      </c>
      <c r="M98" s="10">
        <f>SUM(ACTIVE!M98+Retiree!M98+COBRA!M98)</f>
        <v>0</v>
      </c>
      <c r="N98" s="10">
        <f t="shared" si="8"/>
        <v>0</v>
      </c>
    </row>
    <row r="99" spans="3:14" ht="11.25">
      <c r="C99" s="16">
        <v>23</v>
      </c>
      <c r="D99" s="10">
        <f>SUM(ACTIVE!D99+Retiree!D99+COBRA!D99)</f>
        <v>10</v>
      </c>
      <c r="E99" s="10">
        <f>SUM(ACTIVE!E99+Retiree!E99+COBRA!E99)</f>
        <v>14</v>
      </c>
      <c r="F99" s="10">
        <f t="shared" si="6"/>
        <v>24</v>
      </c>
      <c r="G99" s="16">
        <v>54</v>
      </c>
      <c r="H99" s="10">
        <f>SUM(ACTIVE!H99+Retiree!H99+COBRA!H99)</f>
        <v>0</v>
      </c>
      <c r="I99" s="10">
        <f>SUM(ACTIVE!I99+Retiree!I99+COBRA!I99)</f>
        <v>0</v>
      </c>
      <c r="J99" s="10">
        <f t="shared" si="7"/>
        <v>0</v>
      </c>
      <c r="K99" s="16">
        <v>85</v>
      </c>
      <c r="L99" s="10">
        <f>SUM(ACTIVE!L99+Retiree!L99+COBRA!L99)</f>
        <v>0</v>
      </c>
      <c r="M99" s="10">
        <f>SUM(ACTIVE!M99+Retiree!M99+COBRA!M99)</f>
        <v>0</v>
      </c>
      <c r="N99" s="10">
        <f t="shared" si="8"/>
        <v>0</v>
      </c>
    </row>
    <row r="100" spans="3:14" ht="11.25">
      <c r="C100" s="16">
        <v>24</v>
      </c>
      <c r="D100" s="10">
        <f>SUM(ACTIVE!D100+Retiree!D100+COBRA!D100)</f>
        <v>8</v>
      </c>
      <c r="E100" s="10">
        <f>SUM(ACTIVE!E100+Retiree!E100+COBRA!E100)</f>
        <v>11</v>
      </c>
      <c r="F100" s="10">
        <f t="shared" si="6"/>
        <v>19</v>
      </c>
      <c r="G100" s="16">
        <v>55</v>
      </c>
      <c r="H100" s="10">
        <f>SUM(ACTIVE!H100+Retiree!H100+COBRA!H100)</f>
        <v>0</v>
      </c>
      <c r="I100" s="10">
        <f>SUM(ACTIVE!I100+Retiree!I100+COBRA!I100)</f>
        <v>0</v>
      </c>
      <c r="J100" s="10">
        <f t="shared" si="7"/>
        <v>0</v>
      </c>
      <c r="K100" s="16">
        <v>86</v>
      </c>
      <c r="L100" s="10">
        <f>SUM(ACTIVE!L100+Retiree!L100+COBRA!L100)</f>
        <v>0</v>
      </c>
      <c r="M100" s="10">
        <f>SUM(ACTIVE!M100+Retiree!M100+COBRA!M100)</f>
        <v>0</v>
      </c>
      <c r="N100" s="10">
        <f t="shared" si="8"/>
        <v>0</v>
      </c>
    </row>
    <row r="101" spans="3:14" ht="11.25">
      <c r="C101" s="16">
        <v>25</v>
      </c>
      <c r="D101" s="10">
        <f>SUM(ACTIVE!D101+Retiree!D101+COBRA!D101)</f>
        <v>0</v>
      </c>
      <c r="E101" s="10">
        <f>SUM(ACTIVE!E101+Retiree!E101+COBRA!E101)</f>
        <v>0</v>
      </c>
      <c r="F101" s="10">
        <f t="shared" si="6"/>
        <v>0</v>
      </c>
      <c r="G101" s="16">
        <v>56</v>
      </c>
      <c r="H101" s="10">
        <f>SUM(ACTIVE!H101+Retiree!H101+COBRA!H101)</f>
        <v>0</v>
      </c>
      <c r="I101" s="10">
        <f>SUM(ACTIVE!I101+Retiree!I101+COBRA!I101)</f>
        <v>0</v>
      </c>
      <c r="J101" s="10">
        <f t="shared" si="7"/>
        <v>0</v>
      </c>
      <c r="K101" s="16">
        <v>87</v>
      </c>
      <c r="L101" s="10">
        <f>SUM(ACTIVE!L101+Retiree!L101+COBRA!L101)</f>
        <v>0</v>
      </c>
      <c r="M101" s="10">
        <f>SUM(ACTIVE!M101+Retiree!M101+COBRA!M101)</f>
        <v>0</v>
      </c>
      <c r="N101" s="10">
        <f t="shared" si="8"/>
        <v>0</v>
      </c>
    </row>
    <row r="102" spans="3:14" ht="11.25">
      <c r="C102" s="16">
        <v>26</v>
      </c>
      <c r="D102" s="10">
        <f>SUM(ACTIVE!D102+Retiree!D102+COBRA!D102)</f>
        <v>0</v>
      </c>
      <c r="E102" s="10">
        <f>SUM(ACTIVE!E102+Retiree!E102+COBRA!E102)</f>
        <v>0</v>
      </c>
      <c r="F102" s="10">
        <f t="shared" si="6"/>
        <v>0</v>
      </c>
      <c r="G102" s="16">
        <v>57</v>
      </c>
      <c r="H102" s="10">
        <f>SUM(ACTIVE!H102+Retiree!H102+COBRA!H102)</f>
        <v>0</v>
      </c>
      <c r="I102" s="10">
        <f>SUM(ACTIVE!I102+Retiree!I102+COBRA!I102)</f>
        <v>0</v>
      </c>
      <c r="J102" s="10">
        <f t="shared" si="7"/>
        <v>0</v>
      </c>
      <c r="K102" s="16">
        <v>88</v>
      </c>
      <c r="L102" s="10">
        <f>SUM(ACTIVE!L102+Retiree!L102+COBRA!L102)</f>
        <v>0</v>
      </c>
      <c r="M102" s="10">
        <f>SUM(ACTIVE!M102+Retiree!M102+COBRA!M102)</f>
        <v>0</v>
      </c>
      <c r="N102" s="10">
        <f t="shared" si="8"/>
        <v>0</v>
      </c>
    </row>
    <row r="103" spans="3:14" ht="11.25">
      <c r="C103" s="16">
        <v>27</v>
      </c>
      <c r="D103" s="10">
        <f>SUM(ACTIVE!D103+Retiree!D103+COBRA!D103)</f>
        <v>0</v>
      </c>
      <c r="E103" s="10">
        <f>SUM(ACTIVE!E103+Retiree!E103+COBRA!E103)</f>
        <v>0</v>
      </c>
      <c r="F103" s="10">
        <f t="shared" si="6"/>
        <v>0</v>
      </c>
      <c r="G103" s="16">
        <v>58</v>
      </c>
      <c r="H103" s="10">
        <f>SUM(ACTIVE!H103+Retiree!H103+COBRA!H103)</f>
        <v>0</v>
      </c>
      <c r="I103" s="10">
        <f>SUM(ACTIVE!I103+Retiree!I103+COBRA!I103)</f>
        <v>0</v>
      </c>
      <c r="J103" s="10">
        <f t="shared" si="7"/>
        <v>0</v>
      </c>
      <c r="K103" s="16">
        <v>89</v>
      </c>
      <c r="L103" s="10">
        <f>SUM(ACTIVE!L103+Retiree!L103+COBRA!L103)</f>
        <v>0</v>
      </c>
      <c r="M103" s="10">
        <f>SUM(ACTIVE!M103+Retiree!M103+COBRA!M103)</f>
        <v>0</v>
      </c>
      <c r="N103" s="10">
        <f t="shared" si="8"/>
        <v>0</v>
      </c>
    </row>
    <row r="104" spans="3:14" ht="11.25">
      <c r="C104" s="16">
        <v>28</v>
      </c>
      <c r="D104" s="10">
        <f>SUM(ACTIVE!D104+Retiree!D104+COBRA!D104)</f>
        <v>0</v>
      </c>
      <c r="E104" s="10">
        <f>SUM(ACTIVE!E104+Retiree!E104+COBRA!E104)</f>
        <v>0</v>
      </c>
      <c r="F104" s="10">
        <f t="shared" si="6"/>
        <v>0</v>
      </c>
      <c r="G104" s="16">
        <v>59</v>
      </c>
      <c r="H104" s="10">
        <f>SUM(ACTIVE!H104+Retiree!H104+COBRA!H104)</f>
        <v>0</v>
      </c>
      <c r="I104" s="10">
        <f>SUM(ACTIVE!I104+Retiree!I104+COBRA!I104)</f>
        <v>0</v>
      </c>
      <c r="J104" s="10">
        <f t="shared" si="7"/>
        <v>0</v>
      </c>
      <c r="K104" s="16">
        <v>90</v>
      </c>
      <c r="L104" s="10">
        <f>SUM(ACTIVE!L104+Retiree!L104+COBRA!L104)</f>
        <v>0</v>
      </c>
      <c r="M104" s="10">
        <f>SUM(ACTIVE!M104+Retiree!M104+COBRA!M104)</f>
        <v>0</v>
      </c>
      <c r="N104" s="10">
        <f t="shared" si="8"/>
        <v>0</v>
      </c>
    </row>
    <row r="105" spans="3:14" ht="11.25">
      <c r="C105" s="16">
        <v>29</v>
      </c>
      <c r="D105" s="10">
        <f>SUM(ACTIVE!D105+Retiree!D105+COBRA!D105)</f>
        <v>0</v>
      </c>
      <c r="E105" s="10">
        <f>SUM(ACTIVE!E105+Retiree!E105+COBRA!E105)</f>
        <v>0</v>
      </c>
      <c r="F105" s="10">
        <f t="shared" si="6"/>
        <v>0</v>
      </c>
      <c r="G105" s="16">
        <v>60</v>
      </c>
      <c r="H105" s="10">
        <f>SUM(ACTIVE!H105+Retiree!H105+COBRA!H105)</f>
        <v>0</v>
      </c>
      <c r="I105" s="10">
        <f>SUM(ACTIVE!I105+Retiree!I105+COBRA!I105)</f>
        <v>0</v>
      </c>
      <c r="J105" s="10">
        <f t="shared" si="7"/>
        <v>0</v>
      </c>
      <c r="K105" s="16">
        <v>91</v>
      </c>
      <c r="L105" s="10">
        <f>SUM(ACTIVE!L105+Retiree!L105+COBRA!L105)</f>
        <v>0</v>
      </c>
      <c r="M105" s="10">
        <f>SUM(ACTIVE!M105+Retiree!M105+COBRA!M105)</f>
        <v>0</v>
      </c>
      <c r="N105" s="10">
        <f t="shared" si="8"/>
        <v>0</v>
      </c>
    </row>
    <row r="106" spans="3:14" ht="11.25">
      <c r="C106" s="16">
        <v>30</v>
      </c>
      <c r="D106" s="10">
        <f>SUM(ACTIVE!D106+Retiree!D106+COBRA!D106)</f>
        <v>0</v>
      </c>
      <c r="E106" s="10">
        <f>SUM(ACTIVE!E106+Retiree!E106+COBRA!E106)</f>
        <v>0</v>
      </c>
      <c r="F106" s="10">
        <f t="shared" si="6"/>
        <v>0</v>
      </c>
      <c r="G106" s="16">
        <v>61</v>
      </c>
      <c r="H106" s="10">
        <f>SUM(ACTIVE!H106+Retiree!H106+COBRA!H106)</f>
        <v>0</v>
      </c>
      <c r="I106" s="10">
        <f>SUM(ACTIVE!I106+Retiree!I106+COBRA!I106)</f>
        <v>0</v>
      </c>
      <c r="J106" s="10">
        <f t="shared" si="7"/>
        <v>0</v>
      </c>
      <c r="K106" s="9" t="s">
        <v>6</v>
      </c>
      <c r="L106" s="10">
        <f>SUM(ACTIVE!L106+Retiree!L106+COBRA!L106)</f>
        <v>0</v>
      </c>
      <c r="M106" s="10">
        <f>SUM(ACTIVE!M106+Retiree!M106+COBRA!M106)</f>
        <v>0</v>
      </c>
      <c r="N106" s="10">
        <f t="shared" si="8"/>
        <v>0</v>
      </c>
    </row>
    <row r="108" spans="3:14" ht="12" thickBot="1"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9</v>
      </c>
      <c r="M108" s="14"/>
      <c r="N108" s="15">
        <f>SUM(F76:F106,J76:J106,N76:N106)</f>
        <v>1353</v>
      </c>
    </row>
    <row r="110" spans="1:14" ht="11.25">
      <c r="A110" s="8" t="s">
        <v>15</v>
      </c>
      <c r="B110" s="8"/>
      <c r="C110" s="9" t="s">
        <v>4</v>
      </c>
      <c r="D110" s="10">
        <f>SUM(D8+D42+D76)</f>
        <v>15</v>
      </c>
      <c r="E110" s="10">
        <f aca="true" t="shared" si="9" ref="D110:E140">SUM(E8+E42+E76)</f>
        <v>13</v>
      </c>
      <c r="F110" s="10">
        <f aca="true" t="shared" si="10" ref="F110:F140">SUM(D110:E110)</f>
        <v>28</v>
      </c>
      <c r="G110" s="16">
        <v>31</v>
      </c>
      <c r="H110" s="10">
        <f aca="true" t="shared" si="11" ref="H110:I140">SUM(H8+H42+H76)</f>
        <v>22</v>
      </c>
      <c r="I110" s="10">
        <f t="shared" si="11"/>
        <v>42</v>
      </c>
      <c r="J110" s="10">
        <f>SUM(H110:I110)</f>
        <v>64</v>
      </c>
      <c r="K110" s="16">
        <v>62</v>
      </c>
      <c r="L110" s="10">
        <f aca="true" t="shared" si="12" ref="L110:M140">SUM(L8+L42+L76)</f>
        <v>7</v>
      </c>
      <c r="M110" s="10">
        <f t="shared" si="12"/>
        <v>16</v>
      </c>
      <c r="N110" s="10">
        <f>SUM(L110:M110)</f>
        <v>23</v>
      </c>
    </row>
    <row r="111" spans="3:14" ht="11.25">
      <c r="C111" s="16">
        <v>1</v>
      </c>
      <c r="D111" s="10">
        <f t="shared" si="9"/>
        <v>26</v>
      </c>
      <c r="E111" s="10">
        <f t="shared" si="9"/>
        <v>19</v>
      </c>
      <c r="F111" s="10">
        <f t="shared" si="10"/>
        <v>45</v>
      </c>
      <c r="G111" s="16">
        <v>32</v>
      </c>
      <c r="H111" s="10">
        <f t="shared" si="11"/>
        <v>27</v>
      </c>
      <c r="I111" s="10">
        <f t="shared" si="11"/>
        <v>37</v>
      </c>
      <c r="J111" s="10">
        <f aca="true" t="shared" si="13" ref="J111:J140">SUM(H111:I111)</f>
        <v>64</v>
      </c>
      <c r="K111" s="16">
        <v>63</v>
      </c>
      <c r="L111" s="10">
        <f t="shared" si="12"/>
        <v>8</v>
      </c>
      <c r="M111" s="10">
        <f t="shared" si="12"/>
        <v>8</v>
      </c>
      <c r="N111" s="10">
        <f aca="true" t="shared" si="14" ref="N111:N140">SUM(L111:M111)</f>
        <v>16</v>
      </c>
    </row>
    <row r="112" spans="1:14" ht="11.25">
      <c r="A112" s="1" t="s">
        <v>8</v>
      </c>
      <c r="C112" s="16">
        <v>2</v>
      </c>
      <c r="D112" s="10">
        <f t="shared" si="9"/>
        <v>16</v>
      </c>
      <c r="E112" s="10">
        <f t="shared" si="9"/>
        <v>23</v>
      </c>
      <c r="F112" s="10">
        <f t="shared" si="10"/>
        <v>39</v>
      </c>
      <c r="G112" s="16">
        <v>33</v>
      </c>
      <c r="H112" s="10">
        <f t="shared" si="11"/>
        <v>41</v>
      </c>
      <c r="I112" s="10">
        <f t="shared" si="11"/>
        <v>60</v>
      </c>
      <c r="J112" s="10">
        <f t="shared" si="13"/>
        <v>101</v>
      </c>
      <c r="K112" s="16">
        <v>64</v>
      </c>
      <c r="L112" s="10">
        <f t="shared" si="12"/>
        <v>5</v>
      </c>
      <c r="M112" s="10">
        <f t="shared" si="12"/>
        <v>17</v>
      </c>
      <c r="N112" s="10">
        <f t="shared" si="14"/>
        <v>22</v>
      </c>
    </row>
    <row r="113" spans="1:14" ht="11.25">
      <c r="A113" s="2" t="s">
        <v>2</v>
      </c>
      <c r="B113" s="12">
        <f>SUM(D110:D140,H110:H140,L110:L140)</f>
        <v>1901</v>
      </c>
      <c r="C113" s="16">
        <v>3</v>
      </c>
      <c r="D113" s="10">
        <f t="shared" si="9"/>
        <v>20</v>
      </c>
      <c r="E113" s="10">
        <f t="shared" si="9"/>
        <v>26</v>
      </c>
      <c r="F113" s="10">
        <f t="shared" si="10"/>
        <v>46</v>
      </c>
      <c r="G113" s="16">
        <v>34</v>
      </c>
      <c r="H113" s="10">
        <f t="shared" si="11"/>
        <v>35</v>
      </c>
      <c r="I113" s="10">
        <f t="shared" si="11"/>
        <v>43</v>
      </c>
      <c r="J113" s="10">
        <f t="shared" si="13"/>
        <v>78</v>
      </c>
      <c r="K113" s="16">
        <v>65</v>
      </c>
      <c r="L113" s="10">
        <f t="shared" si="12"/>
        <v>7</v>
      </c>
      <c r="M113" s="10">
        <f t="shared" si="12"/>
        <v>5</v>
      </c>
      <c r="N113" s="10">
        <f t="shared" si="14"/>
        <v>12</v>
      </c>
    </row>
    <row r="114" spans="1:14" ht="11.25">
      <c r="A114" s="2" t="s">
        <v>3</v>
      </c>
      <c r="B114" s="12">
        <f>SUM(E110:E140,I110:I140,M110:M140)</f>
        <v>2134</v>
      </c>
      <c r="C114" s="16">
        <v>4</v>
      </c>
      <c r="D114" s="10">
        <f t="shared" si="9"/>
        <v>31</v>
      </c>
      <c r="E114" s="10">
        <f t="shared" si="9"/>
        <v>25</v>
      </c>
      <c r="F114" s="10">
        <f t="shared" si="10"/>
        <v>56</v>
      </c>
      <c r="G114" s="16">
        <v>35</v>
      </c>
      <c r="H114" s="10">
        <f t="shared" si="11"/>
        <v>31</v>
      </c>
      <c r="I114" s="10">
        <f t="shared" si="11"/>
        <v>56</v>
      </c>
      <c r="J114" s="10">
        <f t="shared" si="13"/>
        <v>87</v>
      </c>
      <c r="K114" s="16">
        <v>66</v>
      </c>
      <c r="L114" s="10">
        <f t="shared" si="12"/>
        <v>6</v>
      </c>
      <c r="M114" s="10">
        <f t="shared" si="12"/>
        <v>5</v>
      </c>
      <c r="N114" s="10">
        <f t="shared" si="14"/>
        <v>11</v>
      </c>
    </row>
    <row r="115" spans="1:14" ht="11.25">
      <c r="A115" s="2" t="s">
        <v>7</v>
      </c>
      <c r="B115" s="12">
        <f>SUM(B113:B114)</f>
        <v>4035</v>
      </c>
      <c r="C115" s="16">
        <v>5</v>
      </c>
      <c r="D115" s="10">
        <f t="shared" si="9"/>
        <v>20</v>
      </c>
      <c r="E115" s="10">
        <f t="shared" si="9"/>
        <v>28</v>
      </c>
      <c r="F115" s="10">
        <f t="shared" si="10"/>
        <v>48</v>
      </c>
      <c r="G115" s="16">
        <v>36</v>
      </c>
      <c r="H115" s="10">
        <f t="shared" si="11"/>
        <v>48</v>
      </c>
      <c r="I115" s="10">
        <f t="shared" si="11"/>
        <v>47</v>
      </c>
      <c r="J115" s="10">
        <f t="shared" si="13"/>
        <v>95</v>
      </c>
      <c r="K115" s="16">
        <v>67</v>
      </c>
      <c r="L115" s="10">
        <f t="shared" si="12"/>
        <v>5</v>
      </c>
      <c r="M115" s="10">
        <f t="shared" si="12"/>
        <v>6</v>
      </c>
      <c r="N115" s="10">
        <f t="shared" si="14"/>
        <v>11</v>
      </c>
    </row>
    <row r="116" spans="3:14" ht="11.25">
      <c r="C116" s="16">
        <v>6</v>
      </c>
      <c r="D116" s="10">
        <f t="shared" si="9"/>
        <v>30</v>
      </c>
      <c r="E116" s="10">
        <f t="shared" si="9"/>
        <v>27</v>
      </c>
      <c r="F116" s="10">
        <f t="shared" si="10"/>
        <v>57</v>
      </c>
      <c r="G116" s="16">
        <v>37</v>
      </c>
      <c r="H116" s="10">
        <f t="shared" si="11"/>
        <v>43</v>
      </c>
      <c r="I116" s="10">
        <f t="shared" si="11"/>
        <v>45</v>
      </c>
      <c r="J116" s="10">
        <f t="shared" si="13"/>
        <v>88</v>
      </c>
      <c r="K116" s="16">
        <v>68</v>
      </c>
      <c r="L116" s="10">
        <f t="shared" si="12"/>
        <v>5</v>
      </c>
      <c r="M116" s="10">
        <f t="shared" si="12"/>
        <v>1</v>
      </c>
      <c r="N116" s="10">
        <f t="shared" si="14"/>
        <v>6</v>
      </c>
    </row>
    <row r="117" spans="3:14" ht="11.25">
      <c r="C117" s="16">
        <v>7</v>
      </c>
      <c r="D117" s="10">
        <f t="shared" si="9"/>
        <v>33</v>
      </c>
      <c r="E117" s="10">
        <f t="shared" si="9"/>
        <v>32</v>
      </c>
      <c r="F117" s="10">
        <f t="shared" si="10"/>
        <v>65</v>
      </c>
      <c r="G117" s="16">
        <v>38</v>
      </c>
      <c r="H117" s="10">
        <f t="shared" si="11"/>
        <v>37</v>
      </c>
      <c r="I117" s="10">
        <f t="shared" si="11"/>
        <v>51</v>
      </c>
      <c r="J117" s="10">
        <f t="shared" si="13"/>
        <v>88</v>
      </c>
      <c r="K117" s="16">
        <v>69</v>
      </c>
      <c r="L117" s="10">
        <f t="shared" si="12"/>
        <v>6</v>
      </c>
      <c r="M117" s="10">
        <f t="shared" si="12"/>
        <v>3</v>
      </c>
      <c r="N117" s="10">
        <f t="shared" si="14"/>
        <v>9</v>
      </c>
    </row>
    <row r="118" spans="3:14" ht="11.25">
      <c r="C118" s="16">
        <v>8</v>
      </c>
      <c r="D118" s="10">
        <f t="shared" si="9"/>
        <v>32</v>
      </c>
      <c r="E118" s="10">
        <f t="shared" si="9"/>
        <v>39</v>
      </c>
      <c r="F118" s="10">
        <f t="shared" si="10"/>
        <v>71</v>
      </c>
      <c r="G118" s="16">
        <v>39</v>
      </c>
      <c r="H118" s="10">
        <f t="shared" si="11"/>
        <v>42</v>
      </c>
      <c r="I118" s="10">
        <f t="shared" si="11"/>
        <v>50</v>
      </c>
      <c r="J118" s="10">
        <f t="shared" si="13"/>
        <v>92</v>
      </c>
      <c r="K118" s="16">
        <v>70</v>
      </c>
      <c r="L118" s="10">
        <f t="shared" si="12"/>
        <v>5</v>
      </c>
      <c r="M118" s="10">
        <f t="shared" si="12"/>
        <v>4</v>
      </c>
      <c r="N118" s="10">
        <f t="shared" si="14"/>
        <v>9</v>
      </c>
    </row>
    <row r="119" spans="3:14" ht="11.25">
      <c r="C119" s="16">
        <v>9</v>
      </c>
      <c r="D119" s="10">
        <f t="shared" si="9"/>
        <v>33</v>
      </c>
      <c r="E119" s="10">
        <f t="shared" si="9"/>
        <v>25</v>
      </c>
      <c r="F119" s="10">
        <f t="shared" si="10"/>
        <v>58</v>
      </c>
      <c r="G119" s="16">
        <v>40</v>
      </c>
      <c r="H119" s="10">
        <f t="shared" si="11"/>
        <v>36</v>
      </c>
      <c r="I119" s="10">
        <f t="shared" si="11"/>
        <v>50</v>
      </c>
      <c r="J119" s="10">
        <f t="shared" si="13"/>
        <v>86</v>
      </c>
      <c r="K119" s="16">
        <v>71</v>
      </c>
      <c r="L119" s="10">
        <f t="shared" si="12"/>
        <v>2</v>
      </c>
      <c r="M119" s="10">
        <f t="shared" si="12"/>
        <v>5</v>
      </c>
      <c r="N119" s="10">
        <f t="shared" si="14"/>
        <v>7</v>
      </c>
    </row>
    <row r="120" spans="3:14" ht="11.25">
      <c r="C120" s="16">
        <v>10</v>
      </c>
      <c r="D120" s="10">
        <f t="shared" si="9"/>
        <v>37</v>
      </c>
      <c r="E120" s="10">
        <f t="shared" si="9"/>
        <v>39</v>
      </c>
      <c r="F120" s="10">
        <f t="shared" si="10"/>
        <v>76</v>
      </c>
      <c r="G120" s="16">
        <v>41</v>
      </c>
      <c r="H120" s="10">
        <f t="shared" si="11"/>
        <v>34</v>
      </c>
      <c r="I120" s="10">
        <f t="shared" si="11"/>
        <v>32</v>
      </c>
      <c r="J120" s="10">
        <f t="shared" si="13"/>
        <v>66</v>
      </c>
      <c r="K120" s="16">
        <v>72</v>
      </c>
      <c r="L120" s="10">
        <f t="shared" si="12"/>
        <v>6</v>
      </c>
      <c r="M120" s="10">
        <f t="shared" si="12"/>
        <v>2</v>
      </c>
      <c r="N120" s="10">
        <f t="shared" si="14"/>
        <v>8</v>
      </c>
    </row>
    <row r="121" spans="3:14" ht="11.25">
      <c r="C121" s="16">
        <v>11</v>
      </c>
      <c r="D121" s="10">
        <f t="shared" si="9"/>
        <v>36</v>
      </c>
      <c r="E121" s="10">
        <f t="shared" si="9"/>
        <v>30</v>
      </c>
      <c r="F121" s="10">
        <f t="shared" si="10"/>
        <v>66</v>
      </c>
      <c r="G121" s="16">
        <v>42</v>
      </c>
      <c r="H121" s="10">
        <f t="shared" si="11"/>
        <v>32</v>
      </c>
      <c r="I121" s="10">
        <f t="shared" si="11"/>
        <v>29</v>
      </c>
      <c r="J121" s="10">
        <f t="shared" si="13"/>
        <v>61</v>
      </c>
      <c r="K121" s="16">
        <v>73</v>
      </c>
      <c r="L121" s="10">
        <f t="shared" si="12"/>
        <v>2</v>
      </c>
      <c r="M121" s="10">
        <f t="shared" si="12"/>
        <v>4</v>
      </c>
      <c r="N121" s="10">
        <f t="shared" si="14"/>
        <v>6</v>
      </c>
    </row>
    <row r="122" spans="3:14" ht="11.25">
      <c r="C122" s="16">
        <v>12</v>
      </c>
      <c r="D122" s="10">
        <f t="shared" si="9"/>
        <v>30</v>
      </c>
      <c r="E122" s="10">
        <f t="shared" si="9"/>
        <v>21</v>
      </c>
      <c r="F122" s="10">
        <f t="shared" si="10"/>
        <v>51</v>
      </c>
      <c r="G122" s="16">
        <v>43</v>
      </c>
      <c r="H122" s="10">
        <f t="shared" si="11"/>
        <v>40</v>
      </c>
      <c r="I122" s="10">
        <f t="shared" si="11"/>
        <v>46</v>
      </c>
      <c r="J122" s="10">
        <f t="shared" si="13"/>
        <v>86</v>
      </c>
      <c r="K122" s="16">
        <v>74</v>
      </c>
      <c r="L122" s="10">
        <f t="shared" si="12"/>
        <v>7</v>
      </c>
      <c r="M122" s="10">
        <f t="shared" si="12"/>
        <v>4</v>
      </c>
      <c r="N122" s="10">
        <f t="shared" si="14"/>
        <v>11</v>
      </c>
    </row>
    <row r="123" spans="3:14" ht="11.25">
      <c r="C123" s="16">
        <v>13</v>
      </c>
      <c r="D123" s="10">
        <f t="shared" si="9"/>
        <v>39</v>
      </c>
      <c r="E123" s="10">
        <f t="shared" si="9"/>
        <v>27</v>
      </c>
      <c r="F123" s="10">
        <f t="shared" si="10"/>
        <v>66</v>
      </c>
      <c r="G123" s="16">
        <v>44</v>
      </c>
      <c r="H123" s="10">
        <f t="shared" si="11"/>
        <v>38</v>
      </c>
      <c r="I123" s="10">
        <f t="shared" si="11"/>
        <v>30</v>
      </c>
      <c r="J123" s="10">
        <f t="shared" si="13"/>
        <v>68</v>
      </c>
      <c r="K123" s="16">
        <v>75</v>
      </c>
      <c r="L123" s="10">
        <f t="shared" si="12"/>
        <v>3</v>
      </c>
      <c r="M123" s="10">
        <f t="shared" si="12"/>
        <v>2</v>
      </c>
      <c r="N123" s="10">
        <f t="shared" si="14"/>
        <v>5</v>
      </c>
    </row>
    <row r="124" spans="3:14" ht="11.25">
      <c r="C124" s="16">
        <v>14</v>
      </c>
      <c r="D124" s="10">
        <f t="shared" si="9"/>
        <v>38</v>
      </c>
      <c r="E124" s="10">
        <f t="shared" si="9"/>
        <v>31</v>
      </c>
      <c r="F124" s="10">
        <f t="shared" si="10"/>
        <v>69</v>
      </c>
      <c r="G124" s="16">
        <v>45</v>
      </c>
      <c r="H124" s="10">
        <f t="shared" si="11"/>
        <v>33</v>
      </c>
      <c r="I124" s="10">
        <f t="shared" si="11"/>
        <v>40</v>
      </c>
      <c r="J124" s="10">
        <f t="shared" si="13"/>
        <v>73</v>
      </c>
      <c r="K124" s="16">
        <v>76</v>
      </c>
      <c r="L124" s="10">
        <f t="shared" si="12"/>
        <v>0</v>
      </c>
      <c r="M124" s="10">
        <f t="shared" si="12"/>
        <v>3</v>
      </c>
      <c r="N124" s="10">
        <f t="shared" si="14"/>
        <v>3</v>
      </c>
    </row>
    <row r="125" spans="3:14" ht="11.25">
      <c r="C125" s="16">
        <v>15</v>
      </c>
      <c r="D125" s="10">
        <f t="shared" si="9"/>
        <v>36</v>
      </c>
      <c r="E125" s="10">
        <f t="shared" si="9"/>
        <v>30</v>
      </c>
      <c r="F125" s="10">
        <f t="shared" si="10"/>
        <v>66</v>
      </c>
      <c r="G125" s="16">
        <v>46</v>
      </c>
      <c r="H125" s="10">
        <f t="shared" si="11"/>
        <v>30</v>
      </c>
      <c r="I125" s="10">
        <f t="shared" si="11"/>
        <v>46</v>
      </c>
      <c r="J125" s="10">
        <f t="shared" si="13"/>
        <v>76</v>
      </c>
      <c r="K125" s="16">
        <v>77</v>
      </c>
      <c r="L125" s="10">
        <f t="shared" si="12"/>
        <v>1</v>
      </c>
      <c r="M125" s="10">
        <f t="shared" si="12"/>
        <v>4</v>
      </c>
      <c r="N125" s="10">
        <f t="shared" si="14"/>
        <v>5</v>
      </c>
    </row>
    <row r="126" spans="3:14" ht="11.25">
      <c r="C126" s="16">
        <v>16</v>
      </c>
      <c r="D126" s="10">
        <f t="shared" si="9"/>
        <v>24</v>
      </c>
      <c r="E126" s="10">
        <f t="shared" si="9"/>
        <v>35</v>
      </c>
      <c r="F126" s="10">
        <f t="shared" si="10"/>
        <v>59</v>
      </c>
      <c r="G126" s="16">
        <v>47</v>
      </c>
      <c r="H126" s="10">
        <f t="shared" si="11"/>
        <v>36</v>
      </c>
      <c r="I126" s="10">
        <f t="shared" si="11"/>
        <v>42</v>
      </c>
      <c r="J126" s="10">
        <f t="shared" si="13"/>
        <v>78</v>
      </c>
      <c r="K126" s="16">
        <v>78</v>
      </c>
      <c r="L126" s="10">
        <f t="shared" si="12"/>
        <v>3</v>
      </c>
      <c r="M126" s="10">
        <f t="shared" si="12"/>
        <v>2</v>
      </c>
      <c r="N126" s="10">
        <f t="shared" si="14"/>
        <v>5</v>
      </c>
    </row>
    <row r="127" spans="3:14" ht="11.25">
      <c r="C127" s="16">
        <v>17</v>
      </c>
      <c r="D127" s="10">
        <f t="shared" si="9"/>
        <v>27</v>
      </c>
      <c r="E127" s="10">
        <f t="shared" si="9"/>
        <v>42</v>
      </c>
      <c r="F127" s="10">
        <f t="shared" si="10"/>
        <v>69</v>
      </c>
      <c r="G127" s="16">
        <v>48</v>
      </c>
      <c r="H127" s="10">
        <f t="shared" si="11"/>
        <v>36</v>
      </c>
      <c r="I127" s="10">
        <f t="shared" si="11"/>
        <v>35</v>
      </c>
      <c r="J127" s="10">
        <f t="shared" si="13"/>
        <v>71</v>
      </c>
      <c r="K127" s="16">
        <v>79</v>
      </c>
      <c r="L127" s="10">
        <f t="shared" si="12"/>
        <v>1</v>
      </c>
      <c r="M127" s="10">
        <f t="shared" si="12"/>
        <v>0</v>
      </c>
      <c r="N127" s="10">
        <f t="shared" si="14"/>
        <v>1</v>
      </c>
    </row>
    <row r="128" spans="3:14" ht="11.25">
      <c r="C128" s="16">
        <v>18</v>
      </c>
      <c r="D128" s="10">
        <f t="shared" si="9"/>
        <v>39</v>
      </c>
      <c r="E128" s="10">
        <f t="shared" si="9"/>
        <v>37</v>
      </c>
      <c r="F128" s="10">
        <f t="shared" si="10"/>
        <v>76</v>
      </c>
      <c r="G128" s="16">
        <v>49</v>
      </c>
      <c r="H128" s="10">
        <f t="shared" si="11"/>
        <v>32</v>
      </c>
      <c r="I128" s="10">
        <f t="shared" si="11"/>
        <v>33</v>
      </c>
      <c r="J128" s="10">
        <f t="shared" si="13"/>
        <v>65</v>
      </c>
      <c r="K128" s="16">
        <v>80</v>
      </c>
      <c r="L128" s="10">
        <f t="shared" si="12"/>
        <v>1</v>
      </c>
      <c r="M128" s="10">
        <f t="shared" si="12"/>
        <v>1</v>
      </c>
      <c r="N128" s="10">
        <f t="shared" si="14"/>
        <v>2</v>
      </c>
    </row>
    <row r="129" spans="3:14" ht="11.25">
      <c r="C129" s="16">
        <v>19</v>
      </c>
      <c r="D129" s="10">
        <f t="shared" si="9"/>
        <v>35</v>
      </c>
      <c r="E129" s="10">
        <f t="shared" si="9"/>
        <v>34</v>
      </c>
      <c r="F129" s="10">
        <f t="shared" si="10"/>
        <v>69</v>
      </c>
      <c r="G129" s="16">
        <v>50</v>
      </c>
      <c r="H129" s="10">
        <f t="shared" si="11"/>
        <v>28</v>
      </c>
      <c r="I129" s="10">
        <f t="shared" si="11"/>
        <v>32</v>
      </c>
      <c r="J129" s="10">
        <f t="shared" si="13"/>
        <v>60</v>
      </c>
      <c r="K129" s="16">
        <v>81</v>
      </c>
      <c r="L129" s="10">
        <f t="shared" si="12"/>
        <v>3</v>
      </c>
      <c r="M129" s="10">
        <f t="shared" si="12"/>
        <v>1</v>
      </c>
      <c r="N129" s="10">
        <f t="shared" si="14"/>
        <v>4</v>
      </c>
    </row>
    <row r="130" spans="3:14" ht="11.25">
      <c r="C130" s="16">
        <v>20</v>
      </c>
      <c r="D130" s="10">
        <f t="shared" si="9"/>
        <v>46</v>
      </c>
      <c r="E130" s="10">
        <f t="shared" si="9"/>
        <v>22</v>
      </c>
      <c r="F130" s="10">
        <f t="shared" si="10"/>
        <v>68</v>
      </c>
      <c r="G130" s="16">
        <v>51</v>
      </c>
      <c r="H130" s="10">
        <f t="shared" si="11"/>
        <v>25</v>
      </c>
      <c r="I130" s="10">
        <f t="shared" si="11"/>
        <v>26</v>
      </c>
      <c r="J130" s="10">
        <f t="shared" si="13"/>
        <v>51</v>
      </c>
      <c r="K130" s="16">
        <v>82</v>
      </c>
      <c r="L130" s="10">
        <f t="shared" si="12"/>
        <v>0</v>
      </c>
      <c r="M130" s="10">
        <f t="shared" si="12"/>
        <v>0</v>
      </c>
      <c r="N130" s="10">
        <f t="shared" si="14"/>
        <v>0</v>
      </c>
    </row>
    <row r="131" spans="3:14" ht="11.25">
      <c r="C131" s="16">
        <v>21</v>
      </c>
      <c r="D131" s="10">
        <f t="shared" si="9"/>
        <v>16</v>
      </c>
      <c r="E131" s="10">
        <f t="shared" si="9"/>
        <v>27</v>
      </c>
      <c r="F131" s="10">
        <f t="shared" si="10"/>
        <v>43</v>
      </c>
      <c r="G131" s="16">
        <v>52</v>
      </c>
      <c r="H131" s="10">
        <f t="shared" si="11"/>
        <v>22</v>
      </c>
      <c r="I131" s="10">
        <f t="shared" si="11"/>
        <v>18</v>
      </c>
      <c r="J131" s="10">
        <f t="shared" si="13"/>
        <v>40</v>
      </c>
      <c r="K131" s="16">
        <v>83</v>
      </c>
      <c r="L131" s="10">
        <f t="shared" si="12"/>
        <v>1</v>
      </c>
      <c r="M131" s="10">
        <f t="shared" si="12"/>
        <v>2</v>
      </c>
      <c r="N131" s="10">
        <f t="shared" si="14"/>
        <v>3</v>
      </c>
    </row>
    <row r="132" spans="3:14" ht="11.25">
      <c r="C132" s="16">
        <v>22</v>
      </c>
      <c r="D132" s="10">
        <f t="shared" si="9"/>
        <v>26</v>
      </c>
      <c r="E132" s="10">
        <f t="shared" si="9"/>
        <v>32</v>
      </c>
      <c r="F132" s="10">
        <f t="shared" si="10"/>
        <v>58</v>
      </c>
      <c r="G132" s="16">
        <v>53</v>
      </c>
      <c r="H132" s="10">
        <f t="shared" si="11"/>
        <v>17</v>
      </c>
      <c r="I132" s="10">
        <f t="shared" si="11"/>
        <v>30</v>
      </c>
      <c r="J132" s="10">
        <f t="shared" si="13"/>
        <v>47</v>
      </c>
      <c r="K132" s="16">
        <v>84</v>
      </c>
      <c r="L132" s="10">
        <f t="shared" si="12"/>
        <v>2</v>
      </c>
      <c r="M132" s="10">
        <f t="shared" si="12"/>
        <v>1</v>
      </c>
      <c r="N132" s="10">
        <f t="shared" si="14"/>
        <v>3</v>
      </c>
    </row>
    <row r="133" spans="3:14" ht="11.25">
      <c r="C133" s="16">
        <v>23</v>
      </c>
      <c r="D133" s="10">
        <f t="shared" si="9"/>
        <v>17</v>
      </c>
      <c r="E133" s="10">
        <f t="shared" si="9"/>
        <v>25</v>
      </c>
      <c r="F133" s="10">
        <f t="shared" si="10"/>
        <v>42</v>
      </c>
      <c r="G133" s="16">
        <v>54</v>
      </c>
      <c r="H133" s="10">
        <f t="shared" si="11"/>
        <v>37</v>
      </c>
      <c r="I133" s="10">
        <f t="shared" si="11"/>
        <v>26</v>
      </c>
      <c r="J133" s="10">
        <f t="shared" si="13"/>
        <v>63</v>
      </c>
      <c r="K133" s="16">
        <v>85</v>
      </c>
      <c r="L133" s="10">
        <f t="shared" si="12"/>
        <v>3</v>
      </c>
      <c r="M133" s="10">
        <f t="shared" si="12"/>
        <v>1</v>
      </c>
      <c r="N133" s="10">
        <f t="shared" si="14"/>
        <v>4</v>
      </c>
    </row>
    <row r="134" spans="3:14" ht="11.25">
      <c r="C134" s="16">
        <v>24</v>
      </c>
      <c r="D134" s="10">
        <f t="shared" si="9"/>
        <v>19</v>
      </c>
      <c r="E134" s="10">
        <f t="shared" si="9"/>
        <v>30</v>
      </c>
      <c r="F134" s="10">
        <f t="shared" si="10"/>
        <v>49</v>
      </c>
      <c r="G134" s="16">
        <v>55</v>
      </c>
      <c r="H134" s="10">
        <f t="shared" si="11"/>
        <v>23</v>
      </c>
      <c r="I134" s="10">
        <f t="shared" si="11"/>
        <v>26</v>
      </c>
      <c r="J134" s="10">
        <f t="shared" si="13"/>
        <v>49</v>
      </c>
      <c r="K134" s="16">
        <v>86</v>
      </c>
      <c r="L134" s="10">
        <f t="shared" si="12"/>
        <v>1</v>
      </c>
      <c r="M134" s="10">
        <f t="shared" si="12"/>
        <v>0</v>
      </c>
      <c r="N134" s="10">
        <f t="shared" si="14"/>
        <v>1</v>
      </c>
    </row>
    <row r="135" spans="3:14" ht="11.25">
      <c r="C135" s="16">
        <v>25</v>
      </c>
      <c r="D135" s="10">
        <f t="shared" si="9"/>
        <v>15</v>
      </c>
      <c r="E135" s="10">
        <f t="shared" si="9"/>
        <v>19</v>
      </c>
      <c r="F135" s="10">
        <f t="shared" si="10"/>
        <v>34</v>
      </c>
      <c r="G135" s="16">
        <v>56</v>
      </c>
      <c r="H135" s="10">
        <f t="shared" si="11"/>
        <v>25</v>
      </c>
      <c r="I135" s="10">
        <f t="shared" si="11"/>
        <v>25</v>
      </c>
      <c r="J135" s="10">
        <f t="shared" si="13"/>
        <v>50</v>
      </c>
      <c r="K135" s="16">
        <v>87</v>
      </c>
      <c r="L135" s="10">
        <f t="shared" si="12"/>
        <v>0</v>
      </c>
      <c r="M135" s="10">
        <f t="shared" si="12"/>
        <v>1</v>
      </c>
      <c r="N135" s="10">
        <f t="shared" si="14"/>
        <v>1</v>
      </c>
    </row>
    <row r="136" spans="3:14" ht="11.25">
      <c r="C136" s="16">
        <v>26</v>
      </c>
      <c r="D136" s="10">
        <f t="shared" si="9"/>
        <v>24</v>
      </c>
      <c r="E136" s="10">
        <f t="shared" si="9"/>
        <v>23</v>
      </c>
      <c r="F136" s="10">
        <f t="shared" si="10"/>
        <v>47</v>
      </c>
      <c r="G136" s="16">
        <v>57</v>
      </c>
      <c r="H136" s="10">
        <f t="shared" si="11"/>
        <v>17</v>
      </c>
      <c r="I136" s="10">
        <f t="shared" si="11"/>
        <v>27</v>
      </c>
      <c r="J136" s="10">
        <f t="shared" si="13"/>
        <v>44</v>
      </c>
      <c r="K136" s="16">
        <v>88</v>
      </c>
      <c r="L136" s="10">
        <f t="shared" si="12"/>
        <v>0</v>
      </c>
      <c r="M136" s="10">
        <f t="shared" si="12"/>
        <v>0</v>
      </c>
      <c r="N136" s="10">
        <f t="shared" si="14"/>
        <v>0</v>
      </c>
    </row>
    <row r="137" spans="3:14" ht="11.25">
      <c r="C137" s="16">
        <v>27</v>
      </c>
      <c r="D137" s="10">
        <f t="shared" si="9"/>
        <v>24</v>
      </c>
      <c r="E137" s="10">
        <f t="shared" si="9"/>
        <v>34</v>
      </c>
      <c r="F137" s="10">
        <f t="shared" si="10"/>
        <v>58</v>
      </c>
      <c r="G137" s="16">
        <v>58</v>
      </c>
      <c r="H137" s="10">
        <f t="shared" si="11"/>
        <v>23</v>
      </c>
      <c r="I137" s="10">
        <f t="shared" si="11"/>
        <v>31</v>
      </c>
      <c r="J137" s="10">
        <f t="shared" si="13"/>
        <v>54</v>
      </c>
      <c r="K137" s="16">
        <v>89</v>
      </c>
      <c r="L137" s="10">
        <f t="shared" si="12"/>
        <v>0</v>
      </c>
      <c r="M137" s="10">
        <f t="shared" si="12"/>
        <v>1</v>
      </c>
      <c r="N137" s="10">
        <f t="shared" si="14"/>
        <v>1</v>
      </c>
    </row>
    <row r="138" spans="3:14" ht="11.25">
      <c r="C138" s="16">
        <v>28</v>
      </c>
      <c r="D138" s="10">
        <f t="shared" si="9"/>
        <v>33</v>
      </c>
      <c r="E138" s="10">
        <f t="shared" si="9"/>
        <v>37</v>
      </c>
      <c r="F138" s="10">
        <f t="shared" si="10"/>
        <v>70</v>
      </c>
      <c r="G138" s="16">
        <v>59</v>
      </c>
      <c r="H138" s="10">
        <f t="shared" si="11"/>
        <v>19</v>
      </c>
      <c r="I138" s="10">
        <f t="shared" si="11"/>
        <v>27</v>
      </c>
      <c r="J138" s="10">
        <f t="shared" si="13"/>
        <v>46</v>
      </c>
      <c r="K138" s="16">
        <v>90</v>
      </c>
      <c r="L138" s="10">
        <f t="shared" si="12"/>
        <v>0</v>
      </c>
      <c r="M138" s="10">
        <f t="shared" si="12"/>
        <v>0</v>
      </c>
      <c r="N138" s="10">
        <f t="shared" si="14"/>
        <v>0</v>
      </c>
    </row>
    <row r="139" spans="3:14" ht="11.25">
      <c r="C139" s="16">
        <v>29</v>
      </c>
      <c r="D139" s="10">
        <f t="shared" si="9"/>
        <v>28</v>
      </c>
      <c r="E139" s="10">
        <f t="shared" si="9"/>
        <v>39</v>
      </c>
      <c r="F139" s="10">
        <f t="shared" si="10"/>
        <v>67</v>
      </c>
      <c r="G139" s="16">
        <v>60</v>
      </c>
      <c r="H139" s="10">
        <f t="shared" si="11"/>
        <v>14</v>
      </c>
      <c r="I139" s="10">
        <f t="shared" si="11"/>
        <v>24</v>
      </c>
      <c r="J139" s="10">
        <f t="shared" si="13"/>
        <v>38</v>
      </c>
      <c r="K139" s="16">
        <v>91</v>
      </c>
      <c r="L139" s="10">
        <f t="shared" si="12"/>
        <v>0</v>
      </c>
      <c r="M139" s="10">
        <f t="shared" si="12"/>
        <v>0</v>
      </c>
      <c r="N139" s="10">
        <f t="shared" si="14"/>
        <v>0</v>
      </c>
    </row>
    <row r="140" spans="3:14" ht="11.25">
      <c r="C140" s="16">
        <v>30</v>
      </c>
      <c r="D140" s="10">
        <f t="shared" si="9"/>
        <v>26</v>
      </c>
      <c r="E140" s="10">
        <f t="shared" si="9"/>
        <v>38</v>
      </c>
      <c r="F140" s="10">
        <f t="shared" si="10"/>
        <v>64</v>
      </c>
      <c r="G140" s="16">
        <v>61</v>
      </c>
      <c r="H140" s="10">
        <f t="shared" si="11"/>
        <v>16</v>
      </c>
      <c r="I140" s="10">
        <f t="shared" si="11"/>
        <v>20</v>
      </c>
      <c r="J140" s="10">
        <f t="shared" si="13"/>
        <v>36</v>
      </c>
      <c r="K140" s="9" t="s">
        <v>6</v>
      </c>
      <c r="L140" s="10">
        <f t="shared" si="12"/>
        <v>1</v>
      </c>
      <c r="M140" s="10">
        <f t="shared" si="12"/>
        <v>0</v>
      </c>
      <c r="N140" s="10">
        <f t="shared" si="14"/>
        <v>1</v>
      </c>
    </row>
    <row r="142" spans="3:14" ht="12" thickBot="1">
      <c r="C142" s="14"/>
      <c r="D142" s="14"/>
      <c r="E142" s="14"/>
      <c r="F142" s="14"/>
      <c r="G142" s="14"/>
      <c r="H142" s="14"/>
      <c r="I142" s="14"/>
      <c r="J142" s="14"/>
      <c r="K142" s="14"/>
      <c r="L142" s="14" t="s">
        <v>14</v>
      </c>
      <c r="M142" s="14"/>
      <c r="N142" s="15">
        <f>SUM(F110:F140,J110:J140,N110:N140)</f>
        <v>4035</v>
      </c>
    </row>
  </sheetData>
  <mergeCells count="2">
    <mergeCell ref="A1:N1"/>
    <mergeCell ref="A2:N2"/>
  </mergeCells>
  <printOptions/>
  <pageMargins left="0.25" right="0.25" top="0.5" bottom="0.5" header="0.5" footer="0.25"/>
  <pageSetup horizontalDpi="600" verticalDpi="600" orientation="portrait" scale="95" r:id="rId1"/>
  <headerFooter alignWithMargins="0">
    <oddFooter>&amp;L&amp;8ALL DIVISIONS - REPORT SUMMARY
Page &amp;P of &amp;N&amp;C&amp;8Access Administrators, Inc.
dml/age-gender.xls</oddFooter>
  </headerFooter>
  <rowBreaks count="3" manualBreakCount="3">
    <brk id="41" max="13" man="1"/>
    <brk id="75" max="13" man="1"/>
    <brk id="1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Administrators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AHS-USER </dc:creator>
  <cp:keywords/>
  <dc:description/>
  <cp:lastModifiedBy>ligonzalez</cp:lastModifiedBy>
  <cp:lastPrinted>2005-10-13T22:42:50Z</cp:lastPrinted>
  <dcterms:created xsi:type="dcterms:W3CDTF">2001-10-16T21:44:58Z</dcterms:created>
  <dcterms:modified xsi:type="dcterms:W3CDTF">2008-11-20T17:51:10Z</dcterms:modified>
  <cp:category/>
  <cp:version/>
  <cp:contentType/>
  <cp:contentStatus/>
</cp:coreProperties>
</file>